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FC421832-262D-464F-BDF1-2413069F982C}"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7" i="1" l="1"/>
  <c r="X45" i="1"/>
  <c r="X46"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 r="F56" i="1" l="1"/>
</calcChain>
</file>

<file path=xl/sharedStrings.xml><?xml version="1.0" encoding="utf-8"?>
<sst xmlns="http://schemas.openxmlformats.org/spreadsheetml/2006/main" count="330" uniqueCount="253">
  <si>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</si>
  <si>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</si>
  <si>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</si>
  <si>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</si>
  <si>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</si>
  <si>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</si>
  <si>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</si>
  <si>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</si>
  <si>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</si>
  <si>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</si>
  <si>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</si>
  <si>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</si>
  <si>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</si>
  <si>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</si>
  <si>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</si>
  <si>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</si>
  <si>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</si>
  <si>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</si>
  <si>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</si>
  <si>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</si>
  <si>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</si>
  <si>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</si>
  <si>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</si>
  <si>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</si>
  <si>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</si>
  <si>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</si>
  <si>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</si>
  <si>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</si>
  <si>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</si>
  <si>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</si>
  <si>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</si>
  <si>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</si>
  <si>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</si>
  <si>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</si>
  <si>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</si>
  <si>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</si>
  <si>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</si>
  <si>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</si>
  <si>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</si>
  <si>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</si>
  <si>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</si>
  <si>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</si>
  <si>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</si>
  <si>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</si>
  <si>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</si>
  <si>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</si>
  <si>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</si>
  <si>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</si>
  <si>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</si>
  <si>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</si>
  <si>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</si>
  <si>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</si>
  <si>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</si>
  <si>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</si>
  <si>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</si>
  <si>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</si>
  <si>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</si>
  <si>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</si>
  <si>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</si>
  <si>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</si>
  <si>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</si>
  <si>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</si>
  <si>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</si>
  <si>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</si>
  <si>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</si>
  <si>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</si>
  <si>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</si>
  <si>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</si>
  <si>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</si>
  <si>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</si>
  <si>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</si>
  <si>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</si>
  <si>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</si>
  <si>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</si>
  <si>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</si>
  <si>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</si>
  <si>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</si>
  <si>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</si>
  <si>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</si>
  <si>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</si>
  <si>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</si>
  <si>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</si>
  <si>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</si>
  <si>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</si>
  <si>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</si>
  <si>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</si>
  <si>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</si>
  <si>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</si>
  <si>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</si>
  <si>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</si>
  <si>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</si>
  <si>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</si>
  <si>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</si>
  <si>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</si>
  <si>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</si>
  <si>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</si>
  <si>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</si>
  <si>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</si>
  <si>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</si>
  <si>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</si>
  <si>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</si>
  <si>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</si>
  <si>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</si>
  <si>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</si>
  <si>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</si>
  <si>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</si>
  <si>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</si>
  <si>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</si>
  <si>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</si>
  <si>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</si>
  <si>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</si>
  <si>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</si>
  <si>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</si>
  <si>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</si>
  <si>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</si>
  <si>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</si>
  <si>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</si>
  <si>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</si>
  <si>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</si>
  <si>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</si>
  <si>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</si>
  <si>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</si>
  <si>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</si>
  <si>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</si>
  <si>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</si>
  <si>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</si>
  <si>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</si>
  <si>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</si>
  <si>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</si>
  <si>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</si>
  <si>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</si>
  <si>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</si>
  <si>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</si>
  <si>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</si>
  <si>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</si>
  <si>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</si>
  <si>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</si>
  <si>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</si>
  <si>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</si>
  <si>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</si>
  <si>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</si>
  <si>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</si>
  <si>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</si>
  <si>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</si>
  <si>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</si>
  <si>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</si>
  <si>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</si>
  <si>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</si>
  <si>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</si>
  <si>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</si>
  <si>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</si>
  <si>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</si>
  <si>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</si>
  <si>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</si>
  <si>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</si>
  <si>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</si>
  <si>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</si>
  <si>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</si>
  <si>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</si>
  <si>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</si>
  <si>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</si>
  <si>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</si>
  <si>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</si>
  <si>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</si>
  <si>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</si>
  <si>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</si>
  <si>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</si>
  <si>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</si>
  <si>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</si>
  <si>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</si>
  <si>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</si>
  <si>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</si>
  <si>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</si>
  <si>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</si>
  <si>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</si>
  <si>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</si>
  <si>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</si>
  <si>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</si>
  <si>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</si>
  <si>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</si>
  <si>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</si>
  <si>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</si>
  <si>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</si>
  <si>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</si>
  <si>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</si>
  <si>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</si>
  <si>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</si>
  <si>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</si>
  <si>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</si>
  <si>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</si>
  <si>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</si>
  <si>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</si>
  <si>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</si>
  <si>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</si>
  <si>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</si>
  <si>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</si>
  <si>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</si>
  <si>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</si>
  <si>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</si>
  <si>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</si>
  <si>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</si>
  <si>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</si>
  <si>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</si>
  <si>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</si>
  <si>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</si>
  <si>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</si>
  <si>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</si>
  <si>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</si>
  <si>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</si>
  <si>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</si>
  <si>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</si>
  <si>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</si>
  <si>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</si>
  <si>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</si>
  <si>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</si>
  <si>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</si>
  <si>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</si>
  <si>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</si>
  <si>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</si>
  <si>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</si>
  <si>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</si>
  <si>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</si>
  <si>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</si>
  <si>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</si>
  <si>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</si>
  <si>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</si>
  <si>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</si>
  <si>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</si>
  <si>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</si>
  <si>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</si>
  <si>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</si>
  <si>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</si>
  <si>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</si>
  <si>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</si>
  <si>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</si>
  <si>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</si>
  <si>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</si>
  <si>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</si>
  <si>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</si>
  <si>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</si>
  <si>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041-7-2025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</si>
  <si>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</si>
  <si>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</si>
  <si>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</si>
  <si>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</si>
  <si>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</si>
  <si>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</si>
  <si>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</si>
  <si>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</si>
  <si>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</si>
  <si>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</si>
  <si>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</si>
  <si>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MAYO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</si>
</sst>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1"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2"/>
      <name val="Aptos Narrow"/>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rgb="FFFF00FF"/>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9" fillId="14" borderId="0" applyNumberFormat="0" applyBorder="0" applyAlignment="0" applyProtection="0"/>
  </cellStyleXfs>
  <cellXfs count="105">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0" fontId="22" fillId="0" borderId="7"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center" vertical="center" wrapText="1"/>
    </xf>
    <xf numFmtId="14" fontId="6" fillId="0" borderId="0" xfId="0" applyNumberFormat="1"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justify" vertical="center" wrapText="1"/>
    </xf>
    <xf numFmtId="0" fontId="3" fillId="0" borderId="0" xfId="4" applyFill="1" applyBorder="1" applyAlignment="1">
      <alignment horizontal="center" vertical="center" wrapText="1"/>
    </xf>
    <xf numFmtId="0" fontId="3" fillId="0" borderId="0" xfId="4" applyFill="1" applyBorder="1" applyAlignment="1">
      <alignment horizontal="justify" vertical="center" wrapText="1"/>
    </xf>
    <xf numFmtId="165" fontId="9" fillId="0" borderId="0" xfId="0" applyNumberFormat="1" applyFont="1" applyAlignment="1">
      <alignment horizontal="center" vertical="center" wrapText="1"/>
    </xf>
    <xf numFmtId="14" fontId="14"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0" fontId="23" fillId="0" borderId="0" xfId="3"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3" xfId="0" applyFont="1" applyBorder="1" applyAlignment="1">
      <alignment horizontal="justify" vertical="center" wrapText="1"/>
    </xf>
    <xf numFmtId="165" fontId="28" fillId="0" borderId="3"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4" fontId="12"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6" fontId="9" fillId="0" borderId="3" xfId="0"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30" fillId="15" borderId="9" xfId="6" applyNumberFormat="1" applyFont="1" applyFill="1" applyBorder="1" applyAlignment="1">
      <alignment horizontal="center" vertical="center" wrapText="1"/>
    </xf>
    <xf numFmtId="49" fontId="30" fillId="15" borderId="10" xfId="6" applyNumberFormat="1" applyFont="1" applyFill="1" applyBorder="1" applyAlignment="1">
      <alignment horizontal="center" vertical="center" wrapText="1"/>
    </xf>
    <xf numFmtId="49" fontId="30" fillId="15"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7">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00FF00"/>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47" totalsRowShown="0" dataDxfId="46">
  <autoFilter ref="A4:X47" xr:uid="{CBA30597-91BF-4720-A756-2F62336406A7}"/>
  <tableColumns count="24">
    <tableColumn id="1" xr3:uid="{4FD55B17-9150-4010-8D5C-8AF5E55A7496}" name="NUMERO INTERNO DEL PROCESO CONTRACTUAL" dataDxfId="45" totalsRowDxfId="44"/>
    <tableColumn id="2" xr3:uid="{C85C3077-F496-429B-AF1C-FC2EB5FD3CBB}" name="MODALIDAD DE SELECCIÓN" dataDxfId="43" totalsRowDxfId="42"/>
    <tableColumn id="3" xr3:uid="{060A9852-801E-468B-B7C0-1B890DEAD612}" name="NUMERO DE CONTRATO / ORDEN DE COMPRA" dataDxfId="41" totalsRowDxfId="40"/>
    <tableColumn id="5" xr3:uid="{EE813B81-9C7C-4070-A115-CE7B095819A2}" name="OBJETO CONTRACTUAL" dataDxfId="39" totalsRowDxfId="38"/>
    <tableColumn id="11" xr3:uid="{C44699AC-EB73-4E61-9F95-30B8FF497AFC}" name="CORREO ELECTRONICO CONTRATISTA" dataDxfId="37" totalsRowDxfId="36"/>
    <tableColumn id="12" xr3:uid="{720C2056-2ACE-4817-81E6-89299400EC5A}" name="ENLACE SECOP II PUBLICACIÓN INFORMES DE SUPERVISIÓN" dataDxfId="35" totalsRowDxfId="34"/>
    <tableColumn id="13" xr3:uid="{DF3BFE7D-9C96-496F-8956-D76853AC70E1}" name="TIPO DE CONTRATO" dataDxfId="33" totalsRowDxfId="32"/>
    <tableColumn id="15" xr3:uid="{17B2B173-A981-41C9-B107-6DE34D426424}" name="VALOR DEL CONTRATO" dataDxfId="31" totalsRowDxfId="30"/>
    <tableColumn id="32" xr3:uid="{10C3C098-F039-45EE-81FC-36212FB1575F}" name="FECHA FIRMA DEL CONTRATO / ORDEN COMPRA" dataDxfId="29" totalsRowDxfId="28"/>
    <tableColumn id="16" xr3:uid="{31831AFF-CC59-4B84-A267-8671214BB134}" name="FECHA DE INICIO DEL CONTRATO" dataDxfId="27" totalsRowDxfId="26"/>
    <tableColumn id="17" xr3:uid="{BD24F177-5C5F-4AB3-8505-81A895EF8C58}" name="FECHA DE TERMINACION" dataDxfId="25" totalsRowDxfId="24"/>
    <tableColumn id="27" xr3:uid="{E6D9D86F-C6FC-48A2-B907-E2BBC4FB36D2}" name="ADICIÓN O REDUCCIÓN" data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3" Type="http://schemas.openxmlformats.org/officeDocument/2006/relationships/hyperlink" Target="mailto:camilo24box@hotmail.com" TargetMode="External"/><Relationship Id="rId68" Type="http://schemas.openxmlformats.org/officeDocument/2006/relationships/hyperlink" Target="https://community.secop.gov.co/Public/Tendering/OpportunityDetail/Index?noticeUID=CO1.NTC.7823931&amp;isFromPublicArea=True&amp;isModal=False" TargetMode="External"/><Relationship Id="rId16" Type="http://schemas.openxmlformats.org/officeDocument/2006/relationships/hyperlink" Target="mailto:emmapj9811@hotmail.com"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marpez128@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56" Type="http://schemas.openxmlformats.org/officeDocument/2006/relationships/hyperlink" Target="mailto:asesorarlimitada@hotmail.com"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77" Type="http://schemas.openxmlformats.org/officeDocument/2006/relationships/hyperlink" Target="https://community.secop.gov.co/Public/Tendering/OpportunityDetail/Index?noticeUID=CO1.NTC.8214078&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80" Type="http://schemas.openxmlformats.org/officeDocument/2006/relationships/drawing" Target="../drawings/drawing1.xm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46" Type="http://schemas.openxmlformats.org/officeDocument/2006/relationships/hyperlink" Target="mailto:viviana_a.d@hotmail.com" TargetMode="External"/><Relationship Id="rId59" Type="http://schemas.openxmlformats.org/officeDocument/2006/relationships/hyperlink" Target="https://community.secop.gov.co/Public/Tendering/OpportunityDetail/Index?noticeUID=CO1.NTC.7470621&amp;isFromPublicArea=True&amp;isModal=False" TargetMode="External"/><Relationship Id="rId67" Type="http://schemas.openxmlformats.org/officeDocument/2006/relationships/hyperlink" Target="https://community.secop.gov.co/Public/Tendering/OpportunityDetail/Index?noticeUID=CO1.NTC.7703329&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62" Type="http://schemas.openxmlformats.org/officeDocument/2006/relationships/hyperlink" Target="mailto:eduard0531@hotmail.com"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541088&amp;isFromPublicArea=True&amp;isModal=False" TargetMode="External"/><Relationship Id="rId49" Type="http://schemas.openxmlformats.org/officeDocument/2006/relationships/hyperlink" Target="mailto:direccion@laboratoriorvo.com" TargetMode="External"/><Relationship Id="rId57" Type="http://schemas.openxmlformats.org/officeDocument/2006/relationships/hyperlink" Target="https://community.secop.gov.co/Public/Tendering/OpportunityDetail/Index?noticeUID=CO1.NTC.5751042&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44" Type="http://schemas.openxmlformats.org/officeDocument/2006/relationships/hyperlink" Target="mailto:marcela1990.florez@gmail.com" TargetMode="External"/><Relationship Id="rId52" Type="http://schemas.openxmlformats.org/officeDocument/2006/relationships/hyperlink" Target="mailto:Darango@icontec.org"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81" Type="http://schemas.openxmlformats.org/officeDocument/2006/relationships/table" Target="../tables/table1.xm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62"/>
  <sheetViews>
    <sheetView tabSelected="1" view="pageBreakPreview" zoomScale="70" zoomScaleNormal="70" zoomScaleSheetLayoutView="70" workbookViewId="0">
      <pane xSplit="1" topLeftCell="H1" activePane="topRight" state="frozen"/>
      <selection pane="topRight" activeCell="U24" sqref="U24"/>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customWidth="1"/>
    <col min="5" max="5" width="30.85546875" style="31" customWidth="1"/>
    <col min="6" max="6" width="37.7109375" style="46" customWidth="1"/>
    <col min="7" max="7" width="26" style="3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3" customWidth="1"/>
    <col min="14" max="16" width="13" style="53"/>
    <col min="17" max="23" width="13" style="53" customWidth="1"/>
    <col min="24" max="24" width="20.7109375" style="31" customWidth="1"/>
    <col min="25" max="16384" width="13" style="31"/>
  </cols>
  <sheetData>
    <row r="1" spans="1:138" ht="27" thickBot="1" x14ac:dyDescent="0.3">
      <c r="A1" s="101"/>
      <c r="B1" s="94" t="s">
        <v>50</v>
      </c>
      <c r="C1" s="94"/>
      <c r="D1" s="94"/>
      <c r="E1" s="94"/>
      <c r="F1" s="94"/>
      <c r="G1" s="94"/>
      <c r="H1" s="94"/>
      <c r="I1" s="94"/>
      <c r="J1" s="94"/>
      <c r="K1" s="94"/>
      <c r="L1" s="94"/>
      <c r="M1" s="94"/>
      <c r="N1" s="94"/>
      <c r="O1" s="94"/>
      <c r="P1" s="94"/>
      <c r="Q1" s="94"/>
      <c r="R1" s="94"/>
      <c r="S1" s="94"/>
      <c r="T1" s="94"/>
      <c r="U1" s="94"/>
      <c r="V1" s="94"/>
      <c r="W1" s="94"/>
      <c r="X1" s="101"/>
    </row>
    <row r="2" spans="1:138" ht="64.5" thickBot="1" x14ac:dyDescent="0.3">
      <c r="A2" s="101"/>
      <c r="B2" s="95" t="s">
        <v>54</v>
      </c>
      <c r="C2" s="96"/>
      <c r="D2" s="96"/>
      <c r="E2" s="96"/>
      <c r="F2" s="96"/>
      <c r="G2" s="96"/>
      <c r="H2" s="96"/>
      <c r="I2" s="96"/>
      <c r="J2" s="96"/>
      <c r="K2" s="96"/>
      <c r="L2" s="96"/>
      <c r="M2" s="96"/>
      <c r="N2" s="96"/>
      <c r="O2" s="97"/>
      <c r="P2" s="98" t="s">
        <v>252</v>
      </c>
      <c r="Q2" s="99"/>
      <c r="R2" s="99"/>
      <c r="S2" s="99"/>
      <c r="T2" s="99"/>
      <c r="U2" s="99"/>
      <c r="V2" s="99"/>
      <c r="W2" s="100"/>
      <c r="X2" s="101"/>
    </row>
    <row r="3" spans="1:138" ht="27" thickBot="1" x14ac:dyDescent="0.3">
      <c r="M3" s="102" t="s">
        <v>53</v>
      </c>
      <c r="N3" s="103"/>
      <c r="O3" s="103"/>
      <c r="P3" s="103"/>
      <c r="Q3" s="103"/>
      <c r="R3" s="103"/>
      <c r="S3" s="103"/>
      <c r="T3" s="103"/>
      <c r="U3" s="103"/>
      <c r="V3" s="103"/>
      <c r="W3" s="103"/>
      <c r="X3" s="104"/>
    </row>
    <row r="4" spans="1:138" s="11" customFormat="1" ht="34.5" thickBot="1" x14ac:dyDescent="0.3">
      <c r="A4" s="1" t="s">
        <v>0</v>
      </c>
      <c r="B4" s="2" t="s">
        <v>1</v>
      </c>
      <c r="C4" s="3" t="s">
        <v>2</v>
      </c>
      <c r="D4" s="4" t="s">
        <v>3</v>
      </c>
      <c r="E4" s="5" t="s">
        <v>4</v>
      </c>
      <c r="F4" s="62" t="s">
        <v>51</v>
      </c>
      <c r="G4" s="6" t="s">
        <v>5</v>
      </c>
      <c r="H4" s="7" t="s">
        <v>6</v>
      </c>
      <c r="I4" s="8" t="s">
        <v>7</v>
      </c>
      <c r="J4" s="9" t="s">
        <v>8</v>
      </c>
      <c r="K4" s="10" t="s">
        <v>9</v>
      </c>
      <c r="L4" s="61" t="s">
        <v>55</v>
      </c>
      <c r="M4" s="72" t="s">
        <v>39</v>
      </c>
      <c r="N4" s="72" t="s">
        <v>40</v>
      </c>
      <c r="O4" s="72" t="s">
        <v>41</v>
      </c>
      <c r="P4" s="72" t="s">
        <v>42</v>
      </c>
      <c r="Q4" s="72" t="s">
        <v>43</v>
      </c>
      <c r="R4" s="72" t="s">
        <v>44</v>
      </c>
      <c r="S4" s="72" t="s">
        <v>45</v>
      </c>
      <c r="T4" s="72" t="s">
        <v>46</v>
      </c>
      <c r="U4" s="72" t="s">
        <v>47</v>
      </c>
      <c r="V4" s="72" t="s">
        <v>48</v>
      </c>
      <c r="W4" s="72" t="s">
        <v>49</v>
      </c>
      <c r="X4" s="12" t="s">
        <v>52</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57</v>
      </c>
      <c r="B5" s="14" t="s">
        <v>10</v>
      </c>
      <c r="C5" s="15" t="s">
        <v>90</v>
      </c>
      <c r="D5" s="17" t="s">
        <v>11</v>
      </c>
      <c r="E5" s="18" t="s">
        <v>12</v>
      </c>
      <c r="F5" s="19" t="s">
        <v>161</v>
      </c>
      <c r="G5" s="16" t="s">
        <v>13</v>
      </c>
      <c r="H5" s="20">
        <v>60666666.666666664</v>
      </c>
      <c r="I5" s="21">
        <v>45666</v>
      </c>
      <c r="J5" s="21">
        <v>45667</v>
      </c>
      <c r="K5" s="21">
        <v>46020</v>
      </c>
      <c r="L5" s="22"/>
      <c r="M5" s="69">
        <v>5200000</v>
      </c>
      <c r="N5" s="69">
        <v>5200000</v>
      </c>
      <c r="O5" s="69">
        <v>5200000</v>
      </c>
      <c r="P5" s="69">
        <v>5200000</v>
      </c>
      <c r="Q5" s="69"/>
      <c r="R5" s="69"/>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0.34285714285714286</v>
      </c>
    </row>
    <row r="6" spans="1:138" s="12" customFormat="1" ht="90" x14ac:dyDescent="0.25">
      <c r="A6" s="13" t="s">
        <v>58</v>
      </c>
      <c r="B6" s="14" t="s">
        <v>10</v>
      </c>
      <c r="C6" s="15" t="s">
        <v>91</v>
      </c>
      <c r="D6" s="23" t="s">
        <v>122</v>
      </c>
      <c r="E6" s="24" t="s">
        <v>16</v>
      </c>
      <c r="F6" s="19" t="s">
        <v>162</v>
      </c>
      <c r="G6" s="16" t="s">
        <v>13</v>
      </c>
      <c r="H6" s="20">
        <v>37333333.333333336</v>
      </c>
      <c r="I6" s="21">
        <v>45667</v>
      </c>
      <c r="J6" s="21">
        <v>45667</v>
      </c>
      <c r="K6" s="21">
        <v>46020</v>
      </c>
      <c r="L6" s="22"/>
      <c r="M6" s="69">
        <v>3200000</v>
      </c>
      <c r="N6" s="69">
        <v>3200000</v>
      </c>
      <c r="O6" s="69">
        <v>3200000</v>
      </c>
      <c r="P6" s="69">
        <v>3200000</v>
      </c>
      <c r="Q6" s="69"/>
      <c r="R6" s="69"/>
      <c r="S6" s="69"/>
      <c r="T6" s="69"/>
      <c r="U6" s="69"/>
      <c r="V6" s="69"/>
      <c r="W6" s="69"/>
      <c r="X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0.34285714285714286</v>
      </c>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69">
        <v>3200000</v>
      </c>
      <c r="N7" s="69">
        <v>3200000</v>
      </c>
      <c r="O7" s="69">
        <v>3200000</v>
      </c>
      <c r="P7" s="69">
        <v>3200000</v>
      </c>
      <c r="Q7" s="69"/>
      <c r="R7" s="69"/>
      <c r="S7" s="69"/>
      <c r="T7" s="69"/>
      <c r="U7" s="69"/>
      <c r="V7" s="69"/>
      <c r="W7" s="69"/>
      <c r="X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0.34285714285714286</v>
      </c>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69">
        <v>5200000</v>
      </c>
      <c r="N8" s="69">
        <v>5200000</v>
      </c>
      <c r="O8" s="69">
        <v>5200000</v>
      </c>
      <c r="P8" s="69">
        <v>5200000</v>
      </c>
      <c r="Q8" s="69"/>
      <c r="R8" s="69"/>
      <c r="S8" s="69"/>
      <c r="T8" s="69"/>
      <c r="U8" s="69"/>
      <c r="V8" s="69"/>
      <c r="W8" s="69"/>
      <c r="X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0.34285714285714286</v>
      </c>
    </row>
    <row r="9" spans="1:138" ht="13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v>3500000</v>
      </c>
      <c r="O9" s="32">
        <v>3500000</v>
      </c>
      <c r="P9" s="32">
        <v>3500000</v>
      </c>
      <c r="Q9" s="88"/>
      <c r="R9" s="88"/>
      <c r="S9" s="88"/>
      <c r="T9" s="88"/>
      <c r="U9" s="88"/>
      <c r="V9" s="88"/>
      <c r="W9" s="88"/>
      <c r="X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101.25"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v>3000000</v>
      </c>
      <c r="O10" s="32">
        <v>3000000</v>
      </c>
      <c r="P10" s="32">
        <v>3000000</v>
      </c>
      <c r="Q10" s="32"/>
      <c r="R10" s="32"/>
      <c r="S10" s="32"/>
      <c r="T10" s="32"/>
      <c r="U10" s="32"/>
      <c r="V10" s="32"/>
      <c r="W10" s="32"/>
      <c r="X1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11" spans="1:138" ht="78.75" x14ac:dyDescent="0.25">
      <c r="A11" s="13" t="s">
        <v>63</v>
      </c>
      <c r="B11" s="14" t="s">
        <v>10</v>
      </c>
      <c r="C11" s="33" t="s">
        <v>96</v>
      </c>
      <c r="D11" s="17" t="s">
        <v>124</v>
      </c>
      <c r="E11" s="25" t="s">
        <v>56</v>
      </c>
      <c r="F11" s="29" t="s">
        <v>167</v>
      </c>
      <c r="G11" s="16" t="s">
        <v>192</v>
      </c>
      <c r="H11" s="20">
        <v>28800000</v>
      </c>
      <c r="I11" s="30">
        <v>45684</v>
      </c>
      <c r="J11" s="30">
        <v>45685</v>
      </c>
      <c r="K11" s="21">
        <v>45865</v>
      </c>
      <c r="L11" s="22"/>
      <c r="M11" s="32">
        <v>4800000</v>
      </c>
      <c r="N11" s="88"/>
      <c r="O11" s="32">
        <v>9600000</v>
      </c>
      <c r="P11" s="32">
        <v>4800000</v>
      </c>
      <c r="Q11" s="32"/>
      <c r="R11" s="32"/>
      <c r="S11" s="32"/>
      <c r="T11" s="32"/>
      <c r="U11" s="32"/>
      <c r="V11" s="32"/>
      <c r="W11" s="32"/>
      <c r="X1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12" spans="1:138" ht="101.25" x14ac:dyDescent="0.25">
      <c r="A12" s="13" t="s">
        <v>64</v>
      </c>
      <c r="B12" s="14" t="s">
        <v>10</v>
      </c>
      <c r="C12" s="33" t="s">
        <v>97</v>
      </c>
      <c r="D12" s="17" t="s">
        <v>125</v>
      </c>
      <c r="E12" s="24" t="s">
        <v>27</v>
      </c>
      <c r="F12" s="27" t="s">
        <v>168</v>
      </c>
      <c r="G12" s="16" t="s">
        <v>192</v>
      </c>
      <c r="H12" s="20">
        <v>18000000</v>
      </c>
      <c r="I12" s="30">
        <v>45684</v>
      </c>
      <c r="J12" s="30">
        <v>45687</v>
      </c>
      <c r="K12" s="30">
        <v>45838</v>
      </c>
      <c r="L12" s="22"/>
      <c r="M12" s="88"/>
      <c r="N12" s="32">
        <v>3600000</v>
      </c>
      <c r="O12" s="32">
        <v>3600000</v>
      </c>
      <c r="P12" s="32">
        <v>3600000</v>
      </c>
      <c r="Q12" s="32"/>
      <c r="R12" s="32"/>
      <c r="S12" s="32"/>
      <c r="T12" s="32"/>
      <c r="U12" s="32"/>
      <c r="V12" s="32"/>
      <c r="W12" s="32"/>
      <c r="X1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88"/>
      <c r="N13" s="88"/>
      <c r="O13" s="88"/>
      <c r="P13" s="88"/>
      <c r="Q13" s="32"/>
      <c r="R13" s="32"/>
      <c r="S13" s="32"/>
      <c r="T13" s="32"/>
      <c r="U13" s="32"/>
      <c r="V13" s="32"/>
      <c r="W13" s="32"/>
      <c r="X1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14" spans="1:138" ht="78.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88"/>
      <c r="N14" s="32">
        <v>8000000</v>
      </c>
      <c r="O14" s="32">
        <v>4000000</v>
      </c>
      <c r="P14" s="88"/>
      <c r="Q14" s="32"/>
      <c r="R14" s="32"/>
      <c r="S14" s="32"/>
      <c r="T14" s="32"/>
      <c r="U14" s="32"/>
      <c r="V14" s="32"/>
      <c r="W14" s="32"/>
      <c r="X1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0.49450549450549447</v>
      </c>
    </row>
    <row r="15" spans="1:138" ht="123.7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88"/>
      <c r="N15" s="32">
        <v>4000000</v>
      </c>
      <c r="O15" s="32">
        <v>4000000</v>
      </c>
      <c r="P15" s="32">
        <v>4000000</v>
      </c>
      <c r="Q15" s="32"/>
      <c r="R15" s="32"/>
      <c r="S15" s="32"/>
      <c r="T15" s="32"/>
      <c r="U15" s="32"/>
      <c r="V15" s="32"/>
      <c r="W15" s="32"/>
      <c r="X1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0.49450549450549447</v>
      </c>
    </row>
    <row r="16" spans="1:138" ht="90" x14ac:dyDescent="0.25">
      <c r="A16" s="13" t="s">
        <v>68</v>
      </c>
      <c r="B16" s="14" t="s">
        <v>10</v>
      </c>
      <c r="C16" s="33" t="s">
        <v>101</v>
      </c>
      <c r="D16" s="35" t="s">
        <v>128</v>
      </c>
      <c r="E16" s="24" t="s">
        <v>28</v>
      </c>
      <c r="F16" s="27" t="s">
        <v>171</v>
      </c>
      <c r="G16" s="16" t="s">
        <v>13</v>
      </c>
      <c r="H16" s="20">
        <v>23000000</v>
      </c>
      <c r="I16" s="30">
        <v>45687</v>
      </c>
      <c r="J16" s="30">
        <v>45691</v>
      </c>
      <c r="K16" s="21">
        <v>45840</v>
      </c>
      <c r="L16" s="22"/>
      <c r="M16" s="88"/>
      <c r="N16" s="32">
        <v>4600000</v>
      </c>
      <c r="O16" s="32">
        <v>4600000</v>
      </c>
      <c r="P16" s="32">
        <v>4600000</v>
      </c>
      <c r="Q16" s="32"/>
      <c r="R16" s="32"/>
      <c r="S16" s="32"/>
      <c r="T16" s="32"/>
      <c r="U16" s="32"/>
      <c r="V16" s="32"/>
      <c r="W16" s="32"/>
      <c r="X1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17" spans="1:24"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88"/>
      <c r="N17" s="32">
        <v>1454019</v>
      </c>
      <c r="O17" s="32">
        <v>1055159</v>
      </c>
      <c r="P17" s="32">
        <v>946190</v>
      </c>
      <c r="Q17" s="32"/>
      <c r="R17" s="32"/>
      <c r="S17" s="32"/>
      <c r="T17" s="32"/>
      <c r="U17" s="32"/>
      <c r="V17" s="32"/>
      <c r="W17" s="32"/>
      <c r="X1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0.23035786666666666</v>
      </c>
    </row>
    <row r="18" spans="1:24" ht="90" x14ac:dyDescent="0.25">
      <c r="A18" s="13" t="s">
        <v>70</v>
      </c>
      <c r="B18" s="14" t="s">
        <v>10</v>
      </c>
      <c r="C18" s="33" t="s">
        <v>103</v>
      </c>
      <c r="D18" s="35" t="s">
        <v>129</v>
      </c>
      <c r="E18" s="24" t="s">
        <v>148</v>
      </c>
      <c r="F18" s="27" t="s">
        <v>173</v>
      </c>
      <c r="G18" s="16" t="s">
        <v>13</v>
      </c>
      <c r="H18" s="20">
        <v>23000000</v>
      </c>
      <c r="I18" s="30">
        <v>45687</v>
      </c>
      <c r="J18" s="30">
        <v>45691</v>
      </c>
      <c r="K18" s="30">
        <v>45840</v>
      </c>
      <c r="L18" s="22"/>
      <c r="M18" s="88"/>
      <c r="N18" s="32">
        <v>4600000</v>
      </c>
      <c r="O18" s="32">
        <v>4600000</v>
      </c>
      <c r="P18" s="32">
        <v>4600000</v>
      </c>
      <c r="Q18" s="32"/>
      <c r="R18" s="32"/>
      <c r="S18" s="32"/>
      <c r="T18" s="32"/>
      <c r="U18" s="32"/>
      <c r="V18" s="32"/>
      <c r="W18" s="32"/>
      <c r="X1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19" spans="1:24" ht="90" x14ac:dyDescent="0.25">
      <c r="A19" s="13" t="s">
        <v>71</v>
      </c>
      <c r="B19" s="14" t="s">
        <v>10</v>
      </c>
      <c r="C19" s="33" t="s">
        <v>104</v>
      </c>
      <c r="D19" s="35" t="s">
        <v>130</v>
      </c>
      <c r="E19" s="25" t="s">
        <v>149</v>
      </c>
      <c r="F19" s="27" t="s">
        <v>174</v>
      </c>
      <c r="G19" s="16" t="s">
        <v>13</v>
      </c>
      <c r="H19" s="20">
        <v>23000000</v>
      </c>
      <c r="I19" s="30">
        <v>45699</v>
      </c>
      <c r="J19" s="30">
        <v>45705</v>
      </c>
      <c r="K19" s="30">
        <v>45854</v>
      </c>
      <c r="L19" s="22"/>
      <c r="M19" s="88"/>
      <c r="N19" s="88"/>
      <c r="O19" s="32">
        <v>4600000</v>
      </c>
      <c r="P19" s="32">
        <v>9200000</v>
      </c>
      <c r="Q19" s="32"/>
      <c r="R19" s="32"/>
      <c r="S19" s="32"/>
      <c r="T19" s="32"/>
      <c r="U19" s="32"/>
      <c r="V19" s="32"/>
      <c r="W19" s="32"/>
      <c r="X1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0" spans="1:24" ht="60" x14ac:dyDescent="0.25">
      <c r="A20" s="13" t="s">
        <v>72</v>
      </c>
      <c r="B20" s="14" t="s">
        <v>10</v>
      </c>
      <c r="C20" s="33" t="s">
        <v>105</v>
      </c>
      <c r="D20" s="34" t="s">
        <v>131</v>
      </c>
      <c r="E20" s="24" t="s">
        <v>150</v>
      </c>
      <c r="F20" s="27" t="s">
        <v>175</v>
      </c>
      <c r="G20" s="16" t="s">
        <v>13</v>
      </c>
      <c r="H20" s="20">
        <v>23000000</v>
      </c>
      <c r="I20" s="30">
        <v>45691</v>
      </c>
      <c r="J20" s="30">
        <v>45693</v>
      </c>
      <c r="K20" s="30">
        <v>45842</v>
      </c>
      <c r="L20" s="22"/>
      <c r="M20" s="88"/>
      <c r="N20" s="32">
        <v>4600000</v>
      </c>
      <c r="O20" s="32">
        <v>4600000</v>
      </c>
      <c r="P20" s="32">
        <v>4600000</v>
      </c>
      <c r="Q20" s="32"/>
      <c r="R20" s="32"/>
      <c r="S20" s="32"/>
      <c r="T20" s="32"/>
      <c r="U20" s="32"/>
      <c r="V20" s="32"/>
      <c r="W20" s="32"/>
      <c r="X2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1" spans="1:24" ht="135" x14ac:dyDescent="0.25">
      <c r="A21" s="13" t="s">
        <v>73</v>
      </c>
      <c r="B21" s="14" t="s">
        <v>10</v>
      </c>
      <c r="C21" s="33" t="s">
        <v>106</v>
      </c>
      <c r="D21" s="35" t="s">
        <v>132</v>
      </c>
      <c r="E21" s="24" t="s">
        <v>20</v>
      </c>
      <c r="F21" s="27" t="s">
        <v>176</v>
      </c>
      <c r="G21" s="16" t="s">
        <v>13</v>
      </c>
      <c r="H21" s="20">
        <v>23000000</v>
      </c>
      <c r="I21" s="30">
        <v>45691</v>
      </c>
      <c r="J21" s="30">
        <v>45691</v>
      </c>
      <c r="K21" s="30">
        <v>45840</v>
      </c>
      <c r="L21" s="22"/>
      <c r="M21" s="88"/>
      <c r="N21" s="32">
        <v>4600000</v>
      </c>
      <c r="O21" s="32">
        <v>4600000</v>
      </c>
      <c r="P21" s="32">
        <v>4600000</v>
      </c>
      <c r="Q21" s="32"/>
      <c r="R21" s="32"/>
      <c r="S21" s="32"/>
      <c r="T21" s="32"/>
      <c r="U21" s="32"/>
      <c r="V21" s="32"/>
      <c r="W21" s="32"/>
      <c r="X2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2" spans="1:24" ht="78.75" x14ac:dyDescent="0.25">
      <c r="A22" s="13" t="s">
        <v>74</v>
      </c>
      <c r="B22" s="14" t="s">
        <v>10</v>
      </c>
      <c r="C22" s="33" t="s">
        <v>107</v>
      </c>
      <c r="D22" s="35" t="s">
        <v>133</v>
      </c>
      <c r="E22" s="24" t="s">
        <v>151</v>
      </c>
      <c r="F22" s="27" t="s">
        <v>177</v>
      </c>
      <c r="G22" s="16" t="s">
        <v>14</v>
      </c>
      <c r="H22" s="20">
        <v>10800000</v>
      </c>
      <c r="I22" s="30">
        <v>45691</v>
      </c>
      <c r="J22" s="30">
        <v>45691</v>
      </c>
      <c r="K22" s="30">
        <v>45871</v>
      </c>
      <c r="L22" s="22"/>
      <c r="M22" s="88"/>
      <c r="N22" s="32">
        <v>1800000</v>
      </c>
      <c r="O22" s="32">
        <v>1800000</v>
      </c>
      <c r="P22" s="32">
        <v>1800000</v>
      </c>
      <c r="Q22" s="32"/>
      <c r="R22" s="32"/>
      <c r="S22" s="32"/>
      <c r="T22" s="32"/>
      <c r="U22" s="32"/>
      <c r="V22" s="32"/>
      <c r="W22" s="32"/>
      <c r="X2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23" spans="1:24" ht="90" x14ac:dyDescent="0.25">
      <c r="A23" s="36" t="s">
        <v>75</v>
      </c>
      <c r="B23" s="14" t="s">
        <v>10</v>
      </c>
      <c r="C23" s="33" t="s">
        <v>108</v>
      </c>
      <c r="D23" s="37" t="s">
        <v>134</v>
      </c>
      <c r="E23" s="24" t="s">
        <v>26</v>
      </c>
      <c r="F23" s="27" t="s">
        <v>178</v>
      </c>
      <c r="G23" s="16" t="s">
        <v>13</v>
      </c>
      <c r="H23" s="20">
        <v>23000000</v>
      </c>
      <c r="I23" s="30">
        <v>45692</v>
      </c>
      <c r="J23" s="30">
        <v>45693</v>
      </c>
      <c r="K23" s="30">
        <v>45842</v>
      </c>
      <c r="L23" s="22"/>
      <c r="M23" s="88"/>
      <c r="N23" s="32">
        <v>4600000</v>
      </c>
      <c r="O23" s="32">
        <v>4600000</v>
      </c>
      <c r="P23" s="32">
        <v>4600000</v>
      </c>
      <c r="Q23" s="32"/>
      <c r="R23" s="32"/>
      <c r="S23" s="32"/>
      <c r="T23" s="32"/>
      <c r="U23" s="32"/>
      <c r="V23" s="32"/>
      <c r="W23" s="32"/>
      <c r="X2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4" spans="1:24" ht="101.25" x14ac:dyDescent="0.25">
      <c r="A24" s="36" t="s">
        <v>76</v>
      </c>
      <c r="B24" s="14" t="s">
        <v>10</v>
      </c>
      <c r="C24" s="33" t="s">
        <v>109</v>
      </c>
      <c r="D24" s="37" t="s">
        <v>135</v>
      </c>
      <c r="E24" s="24" t="s">
        <v>24</v>
      </c>
      <c r="F24" s="27" t="s">
        <v>179</v>
      </c>
      <c r="G24" s="16" t="s">
        <v>13</v>
      </c>
      <c r="H24" s="20">
        <v>19200000</v>
      </c>
      <c r="I24" s="30">
        <v>45692</v>
      </c>
      <c r="J24" s="30">
        <v>45693</v>
      </c>
      <c r="K24" s="30">
        <v>45873</v>
      </c>
      <c r="L24" s="22"/>
      <c r="M24" s="88"/>
      <c r="N24" s="32">
        <v>3200000</v>
      </c>
      <c r="O24" s="32">
        <v>3200000</v>
      </c>
      <c r="P24" s="32">
        <v>3200000</v>
      </c>
      <c r="Q24" s="32"/>
      <c r="R24" s="32"/>
      <c r="S24" s="32"/>
      <c r="T24" s="32"/>
      <c r="U24" s="32"/>
      <c r="V24" s="32"/>
      <c r="W24" s="32"/>
      <c r="X2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25" spans="1:24" ht="60" x14ac:dyDescent="0.25">
      <c r="A25" s="36" t="s">
        <v>77</v>
      </c>
      <c r="B25" s="14" t="s">
        <v>10</v>
      </c>
      <c r="C25" s="33" t="s">
        <v>110</v>
      </c>
      <c r="D25" s="37" t="s">
        <v>31</v>
      </c>
      <c r="E25" s="24" t="s">
        <v>32</v>
      </c>
      <c r="F25" s="27" t="s">
        <v>180</v>
      </c>
      <c r="G25" s="16" t="s">
        <v>13</v>
      </c>
      <c r="H25" s="20">
        <v>24000000</v>
      </c>
      <c r="I25" s="30">
        <v>45693</v>
      </c>
      <c r="J25" s="30">
        <v>45694</v>
      </c>
      <c r="K25" s="30">
        <v>45843</v>
      </c>
      <c r="L25" s="22"/>
      <c r="M25" s="88"/>
      <c r="N25" s="32">
        <v>4800000</v>
      </c>
      <c r="O25" s="32">
        <v>4800000</v>
      </c>
      <c r="P25" s="32">
        <v>4800000</v>
      </c>
      <c r="Q25" s="32"/>
      <c r="R25" s="32"/>
      <c r="S25" s="32"/>
      <c r="T25" s="32"/>
      <c r="U25" s="32"/>
      <c r="V25" s="32"/>
      <c r="W25" s="32"/>
      <c r="X2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6" spans="1:24" ht="101.25" x14ac:dyDescent="0.25">
      <c r="A26" s="38" t="s">
        <v>78</v>
      </c>
      <c r="B26" s="63" t="s">
        <v>10</v>
      </c>
      <c r="C26" s="33" t="s">
        <v>111</v>
      </c>
      <c r="D26" s="64" t="s">
        <v>136</v>
      </c>
      <c r="E26" s="24" t="s">
        <v>25</v>
      </c>
      <c r="F26" s="27" t="s">
        <v>181</v>
      </c>
      <c r="G26" s="16" t="s">
        <v>13</v>
      </c>
      <c r="H26" s="20">
        <v>23000000</v>
      </c>
      <c r="I26" s="30">
        <v>45693</v>
      </c>
      <c r="J26" s="30">
        <v>45694</v>
      </c>
      <c r="K26" s="30">
        <v>45843</v>
      </c>
      <c r="L26" s="22"/>
      <c r="M26" s="88"/>
      <c r="N26" s="32">
        <v>4600000</v>
      </c>
      <c r="O26" s="32">
        <v>4600000</v>
      </c>
      <c r="P26" s="32">
        <v>4600000</v>
      </c>
      <c r="Q26" s="32"/>
      <c r="R26" s="32"/>
      <c r="S26" s="32"/>
      <c r="T26" s="32"/>
      <c r="U26" s="32"/>
      <c r="V26" s="32"/>
      <c r="W26" s="32"/>
      <c r="X2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7" spans="1:24" ht="90" x14ac:dyDescent="0.25">
      <c r="A27" s="36" t="s">
        <v>79</v>
      </c>
      <c r="B27" s="14" t="s">
        <v>10</v>
      </c>
      <c r="C27" s="33" t="s">
        <v>112</v>
      </c>
      <c r="D27" s="37" t="s">
        <v>137</v>
      </c>
      <c r="E27" s="24" t="s">
        <v>152</v>
      </c>
      <c r="F27" s="27" t="s">
        <v>182</v>
      </c>
      <c r="G27" s="16" t="s">
        <v>13</v>
      </c>
      <c r="H27" s="20">
        <v>23000000</v>
      </c>
      <c r="I27" s="30">
        <v>45694</v>
      </c>
      <c r="J27" s="30">
        <v>45698</v>
      </c>
      <c r="K27" s="30">
        <v>45847</v>
      </c>
      <c r="L27" s="22"/>
      <c r="M27" s="88"/>
      <c r="N27" s="32">
        <v>4600000</v>
      </c>
      <c r="O27" s="32">
        <v>4600000</v>
      </c>
      <c r="P27" s="32">
        <v>4600000</v>
      </c>
      <c r="Q27" s="32"/>
      <c r="R27" s="32"/>
      <c r="S27" s="32"/>
      <c r="T27" s="32"/>
      <c r="U27" s="32"/>
      <c r="V27" s="32"/>
      <c r="W27" s="32"/>
      <c r="X2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8" spans="1:24" ht="101.25" x14ac:dyDescent="0.25">
      <c r="A28" s="38" t="s">
        <v>80</v>
      </c>
      <c r="B28" s="14" t="s">
        <v>10</v>
      </c>
      <c r="C28" s="33" t="s">
        <v>113</v>
      </c>
      <c r="D28" s="17" t="s">
        <v>138</v>
      </c>
      <c r="E28" s="24" t="s">
        <v>153</v>
      </c>
      <c r="F28" s="27" t="s">
        <v>183</v>
      </c>
      <c r="G28" s="16" t="s">
        <v>13</v>
      </c>
      <c r="H28" s="20">
        <v>23000000</v>
      </c>
      <c r="I28" s="39">
        <v>45694</v>
      </c>
      <c r="J28" s="30">
        <v>45698</v>
      </c>
      <c r="K28" s="30">
        <v>45847</v>
      </c>
      <c r="L28" s="22"/>
      <c r="M28" s="88"/>
      <c r="N28" s="32">
        <v>4600000</v>
      </c>
      <c r="O28" s="32">
        <v>4600000</v>
      </c>
      <c r="P28" s="32">
        <v>4600000</v>
      </c>
      <c r="Q28" s="32"/>
      <c r="R28" s="32"/>
      <c r="S28" s="32"/>
      <c r="T28" s="32"/>
      <c r="U28" s="32"/>
      <c r="V28" s="32"/>
      <c r="W28" s="32"/>
      <c r="X2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9" spans="1:24"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88"/>
      <c r="N29" s="32">
        <v>1800000</v>
      </c>
      <c r="O29" s="32">
        <v>1800000</v>
      </c>
      <c r="P29" s="32">
        <v>1800000</v>
      </c>
      <c r="Q29" s="32"/>
      <c r="R29" s="32"/>
      <c r="S29" s="32"/>
      <c r="T29" s="32"/>
      <c r="U29" s="32"/>
      <c r="V29" s="32"/>
      <c r="W29" s="32"/>
      <c r="X2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0.28125</v>
      </c>
    </row>
    <row r="30" spans="1:24" ht="123.75" x14ac:dyDescent="0.25">
      <c r="A30" s="13" t="s">
        <v>82</v>
      </c>
      <c r="B30" s="14" t="s">
        <v>10</v>
      </c>
      <c r="C30" s="33" t="s">
        <v>115</v>
      </c>
      <c r="D30" s="17" t="s">
        <v>140</v>
      </c>
      <c r="E30" s="24" t="s">
        <v>155</v>
      </c>
      <c r="F30" s="27" t="s">
        <v>185</v>
      </c>
      <c r="G30" s="16" t="s">
        <v>13</v>
      </c>
      <c r="H30" s="20">
        <v>13800000</v>
      </c>
      <c r="I30" s="30">
        <v>45700</v>
      </c>
      <c r="J30" s="30">
        <v>45701</v>
      </c>
      <c r="K30" s="30">
        <v>45789</v>
      </c>
      <c r="L30" s="22"/>
      <c r="M30" s="88"/>
      <c r="N30" s="32">
        <v>4600000</v>
      </c>
      <c r="O30" s="32">
        <v>4600000</v>
      </c>
      <c r="P30" s="32">
        <v>4600000</v>
      </c>
      <c r="Q30" s="88"/>
      <c r="R30" s="88"/>
      <c r="S30" s="88"/>
      <c r="T30" s="88"/>
      <c r="U30" s="88"/>
      <c r="V30" s="88"/>
      <c r="W30" s="88"/>
      <c r="X3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101.25" x14ac:dyDescent="0.25">
      <c r="A31" s="13" t="s">
        <v>83</v>
      </c>
      <c r="B31" s="14" t="s">
        <v>10</v>
      </c>
      <c r="C31" s="33" t="s">
        <v>116</v>
      </c>
      <c r="D31" s="17" t="s">
        <v>141</v>
      </c>
      <c r="E31" s="24" t="s">
        <v>156</v>
      </c>
      <c r="F31" s="27" t="s">
        <v>186</v>
      </c>
      <c r="G31" s="16" t="s">
        <v>13</v>
      </c>
      <c r="H31" s="20">
        <v>15000000</v>
      </c>
      <c r="I31" s="30">
        <v>45700</v>
      </c>
      <c r="J31" s="30">
        <v>45701</v>
      </c>
      <c r="K31" s="40">
        <v>45850</v>
      </c>
      <c r="L31" s="22"/>
      <c r="M31" s="88"/>
      <c r="N31" s="32">
        <v>3000000</v>
      </c>
      <c r="O31" s="32">
        <v>3000000</v>
      </c>
      <c r="P31" s="32">
        <v>3000000</v>
      </c>
      <c r="Q31" s="32"/>
      <c r="R31" s="32"/>
      <c r="S31" s="32"/>
      <c r="T31" s="32"/>
      <c r="U31" s="32"/>
      <c r="V31" s="32"/>
      <c r="W31" s="32"/>
      <c r="X3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32" spans="1:24" ht="78.75" x14ac:dyDescent="0.25">
      <c r="A32" s="13" t="s">
        <v>84</v>
      </c>
      <c r="B32" s="14" t="s">
        <v>10</v>
      </c>
      <c r="C32" s="33" t="s">
        <v>117</v>
      </c>
      <c r="D32" s="17" t="s">
        <v>38</v>
      </c>
      <c r="E32" s="24" t="s">
        <v>157</v>
      </c>
      <c r="F32" s="41" t="s">
        <v>187</v>
      </c>
      <c r="G32" s="16" t="s">
        <v>14</v>
      </c>
      <c r="H32" s="20">
        <v>10000000</v>
      </c>
      <c r="I32" s="30">
        <v>45701</v>
      </c>
      <c r="J32" s="30">
        <v>45705</v>
      </c>
      <c r="K32" s="30">
        <v>45854</v>
      </c>
      <c r="L32" s="22"/>
      <c r="M32" s="88"/>
      <c r="N32" s="32">
        <v>2000000</v>
      </c>
      <c r="O32" s="32">
        <v>2000000</v>
      </c>
      <c r="P32" s="32">
        <v>2000000</v>
      </c>
      <c r="Q32" s="32"/>
      <c r="R32" s="32"/>
      <c r="S32" s="32"/>
      <c r="T32" s="32"/>
      <c r="U32" s="32"/>
      <c r="V32" s="32"/>
      <c r="W32" s="32"/>
      <c r="X3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33" spans="1:24" ht="123.75" x14ac:dyDescent="0.25">
      <c r="A33" s="65" t="s">
        <v>85</v>
      </c>
      <c r="B33" s="43" t="s">
        <v>10</v>
      </c>
      <c r="C33" s="66" t="s">
        <v>118</v>
      </c>
      <c r="D33" s="42" t="s">
        <v>142</v>
      </c>
      <c r="E33" s="24" t="s">
        <v>158</v>
      </c>
      <c r="F33" s="27" t="s">
        <v>188</v>
      </c>
      <c r="G33" s="16" t="s">
        <v>13</v>
      </c>
      <c r="H33" s="20">
        <v>23000000</v>
      </c>
      <c r="I33" s="30">
        <v>45701</v>
      </c>
      <c r="J33" s="30">
        <v>45705</v>
      </c>
      <c r="K33" s="30">
        <v>45854</v>
      </c>
      <c r="L33" s="67"/>
      <c r="M33" s="89"/>
      <c r="N33" s="70">
        <v>4600000</v>
      </c>
      <c r="O33" s="70">
        <v>4600000</v>
      </c>
      <c r="P33" s="70">
        <v>4600000</v>
      </c>
      <c r="Q33" s="70"/>
      <c r="R33" s="70"/>
      <c r="S33" s="70"/>
      <c r="T33" s="70"/>
      <c r="U33" s="70"/>
      <c r="V33" s="70"/>
      <c r="W33" s="70"/>
      <c r="X3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34" spans="1:24" ht="101.25" x14ac:dyDescent="0.25">
      <c r="A34" s="84" t="s">
        <v>86</v>
      </c>
      <c r="B34" s="14" t="s">
        <v>10</v>
      </c>
      <c r="C34" s="85" t="s">
        <v>119</v>
      </c>
      <c r="D34" s="86" t="s">
        <v>143</v>
      </c>
      <c r="E34" s="24" t="s">
        <v>159</v>
      </c>
      <c r="F34" s="27" t="s">
        <v>189</v>
      </c>
      <c r="G34" s="16" t="s">
        <v>13</v>
      </c>
      <c r="H34" s="87">
        <v>18000000</v>
      </c>
      <c r="I34" s="30">
        <v>45702</v>
      </c>
      <c r="J34" s="30">
        <v>45712</v>
      </c>
      <c r="K34" s="30">
        <v>45861</v>
      </c>
      <c r="L34" s="22"/>
      <c r="M34" s="88"/>
      <c r="N34" s="32">
        <v>3600000</v>
      </c>
      <c r="O34" s="32">
        <v>3600000</v>
      </c>
      <c r="P34" s="32">
        <v>3600000</v>
      </c>
      <c r="Q34" s="32"/>
      <c r="R34" s="32"/>
      <c r="S34" s="32"/>
      <c r="T34" s="32"/>
      <c r="U34" s="32"/>
      <c r="V34" s="32"/>
      <c r="W34" s="32"/>
      <c r="X3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35" spans="1:24" ht="90" x14ac:dyDescent="0.25">
      <c r="A35" s="84" t="s">
        <v>87</v>
      </c>
      <c r="B35" s="14" t="s">
        <v>10</v>
      </c>
      <c r="C35" s="85" t="s">
        <v>120</v>
      </c>
      <c r="D35" s="86" t="s">
        <v>144</v>
      </c>
      <c r="E35" s="24" t="s">
        <v>37</v>
      </c>
      <c r="F35" s="27" t="s">
        <v>190</v>
      </c>
      <c r="G35" s="16" t="s">
        <v>13</v>
      </c>
      <c r="H35" s="87">
        <v>19000000</v>
      </c>
      <c r="I35" s="30">
        <v>45703</v>
      </c>
      <c r="J35" s="30">
        <v>45712</v>
      </c>
      <c r="K35" s="30">
        <v>45861</v>
      </c>
      <c r="L35" s="92">
        <v>-17860000</v>
      </c>
      <c r="M35" s="88"/>
      <c r="N35" s="32">
        <v>1140000</v>
      </c>
      <c r="O35" s="88"/>
      <c r="P35" s="88"/>
      <c r="Q35" s="88"/>
      <c r="R35" s="88"/>
      <c r="S35" s="88"/>
      <c r="T35" s="88"/>
      <c r="U35" s="88"/>
      <c r="V35" s="88"/>
      <c r="W35" s="88"/>
      <c r="X3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6" spans="1:24" ht="78.75" x14ac:dyDescent="0.25">
      <c r="A36" s="65" t="s">
        <v>88</v>
      </c>
      <c r="B36" s="43" t="s">
        <v>10</v>
      </c>
      <c r="C36" s="66" t="s">
        <v>121</v>
      </c>
      <c r="D36" s="68" t="s">
        <v>145</v>
      </c>
      <c r="E36" s="24" t="s">
        <v>160</v>
      </c>
      <c r="F36" s="27" t="s">
        <v>190</v>
      </c>
      <c r="G36" s="16" t="s">
        <v>13</v>
      </c>
      <c r="H36" s="20">
        <v>28800000</v>
      </c>
      <c r="I36" s="30">
        <v>45704</v>
      </c>
      <c r="J36" s="30">
        <v>45716</v>
      </c>
      <c r="K36" s="30">
        <v>45896</v>
      </c>
      <c r="L36" s="67"/>
      <c r="M36" s="89"/>
      <c r="N36" s="88"/>
      <c r="O36" s="70">
        <v>9600000</v>
      </c>
      <c r="P36" s="88"/>
      <c r="Q36" s="70"/>
      <c r="R36" s="70"/>
      <c r="S36" s="70"/>
      <c r="T36" s="70"/>
      <c r="U36" s="70"/>
      <c r="V36" s="70"/>
      <c r="W36" s="70"/>
      <c r="X3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37" spans="1:24" ht="60" x14ac:dyDescent="0.25">
      <c r="A37" s="91" t="s">
        <v>200</v>
      </c>
      <c r="B37" s="90" t="s">
        <v>17</v>
      </c>
      <c r="C37" s="33" t="s">
        <v>195</v>
      </c>
      <c r="D37" s="35" t="s">
        <v>220</v>
      </c>
      <c r="E37" s="24" t="s">
        <v>205</v>
      </c>
      <c r="F37" s="27" t="s">
        <v>228</v>
      </c>
      <c r="G37" s="16" t="s">
        <v>236</v>
      </c>
      <c r="H37" s="20">
        <v>7952400</v>
      </c>
      <c r="I37" s="30">
        <v>45720</v>
      </c>
      <c r="J37" s="30">
        <v>45721</v>
      </c>
      <c r="K37" s="30">
        <v>45751</v>
      </c>
      <c r="L37" s="22"/>
      <c r="M37" s="88"/>
      <c r="N37" s="32">
        <v>7952400</v>
      </c>
      <c r="O37" s="88"/>
      <c r="P37" s="88"/>
      <c r="Q37" s="88"/>
      <c r="R37" s="88"/>
      <c r="S37" s="88"/>
      <c r="T37" s="88"/>
      <c r="U37" s="88"/>
      <c r="V37" s="88"/>
      <c r="W37" s="88"/>
      <c r="X3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8" spans="1:24" ht="90" x14ac:dyDescent="0.25">
      <c r="A38" s="91" t="s">
        <v>201</v>
      </c>
      <c r="B38" s="14" t="s">
        <v>89</v>
      </c>
      <c r="C38" s="33" t="s">
        <v>196</v>
      </c>
      <c r="D38" s="35" t="s">
        <v>221</v>
      </c>
      <c r="E38" s="24" t="s">
        <v>206</v>
      </c>
      <c r="F38" s="27" t="s">
        <v>229</v>
      </c>
      <c r="G38" s="16" t="s">
        <v>192</v>
      </c>
      <c r="H38" s="20">
        <v>18400000</v>
      </c>
      <c r="I38" s="30">
        <v>45720</v>
      </c>
      <c r="J38" s="30">
        <v>45722</v>
      </c>
      <c r="K38" s="30">
        <v>45843</v>
      </c>
      <c r="L38" s="22"/>
      <c r="M38" s="88"/>
      <c r="N38" s="88"/>
      <c r="O38" s="32">
        <v>4600000</v>
      </c>
      <c r="P38" s="32">
        <v>4600000</v>
      </c>
      <c r="Q38" s="32"/>
      <c r="R38" s="32"/>
      <c r="S38" s="32"/>
      <c r="T38" s="32"/>
      <c r="U38" s="32"/>
      <c r="V38" s="32"/>
      <c r="W38" s="32"/>
      <c r="X3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39" spans="1:24" ht="60" x14ac:dyDescent="0.25">
      <c r="A39" s="91" t="s">
        <v>202</v>
      </c>
      <c r="B39" s="90" t="s">
        <v>89</v>
      </c>
      <c r="C39" s="33" t="s">
        <v>197</v>
      </c>
      <c r="D39" s="35" t="s">
        <v>222</v>
      </c>
      <c r="E39" s="24" t="s">
        <v>207</v>
      </c>
      <c r="F39" s="27" t="s">
        <v>230</v>
      </c>
      <c r="G39" s="16" t="s">
        <v>237</v>
      </c>
      <c r="H39" s="20">
        <v>10800000</v>
      </c>
      <c r="I39" s="30">
        <v>45727</v>
      </c>
      <c r="J39" s="30">
        <v>45728</v>
      </c>
      <c r="K39" s="30">
        <v>45911</v>
      </c>
      <c r="L39" s="22"/>
      <c r="M39" s="88"/>
      <c r="N39" s="88"/>
      <c r="O39" s="32">
        <v>1800000</v>
      </c>
      <c r="P39" s="32">
        <v>1800000</v>
      </c>
      <c r="Q39" s="32"/>
      <c r="R39" s="32"/>
      <c r="S39" s="32"/>
      <c r="T39" s="32"/>
      <c r="U39" s="32"/>
      <c r="V39" s="32"/>
      <c r="W39" s="32"/>
      <c r="X3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40" spans="1:24" ht="60" x14ac:dyDescent="0.25">
      <c r="A40" s="91" t="s">
        <v>203</v>
      </c>
      <c r="B40" s="63" t="s">
        <v>17</v>
      </c>
      <c r="C40" s="33" t="s">
        <v>198</v>
      </c>
      <c r="D40" s="35" t="s">
        <v>223</v>
      </c>
      <c r="E40" s="24" t="s">
        <v>208</v>
      </c>
      <c r="F40" s="27" t="s">
        <v>231</v>
      </c>
      <c r="G40" s="16" t="s">
        <v>238</v>
      </c>
      <c r="H40" s="20">
        <v>17000000</v>
      </c>
      <c r="I40" s="30">
        <v>45728</v>
      </c>
      <c r="J40" s="30">
        <v>45730</v>
      </c>
      <c r="K40" s="30">
        <v>46022</v>
      </c>
      <c r="L40" s="22"/>
      <c r="M40" s="88"/>
      <c r="N40" s="32">
        <v>13137200</v>
      </c>
      <c r="O40" s="88"/>
      <c r="P40" s="88"/>
      <c r="Q40" s="32"/>
      <c r="R40" s="32"/>
      <c r="S40" s="32"/>
      <c r="T40" s="32"/>
      <c r="U40" s="32"/>
      <c r="V40" s="32"/>
      <c r="W40" s="32"/>
      <c r="X4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0.77277647058823529</v>
      </c>
    </row>
    <row r="41" spans="1:24" ht="90" x14ac:dyDescent="0.25">
      <c r="A41" s="91" t="s">
        <v>204</v>
      </c>
      <c r="B41" s="14" t="s">
        <v>89</v>
      </c>
      <c r="C41" s="33" t="s">
        <v>199</v>
      </c>
      <c r="D41" s="34" t="s">
        <v>224</v>
      </c>
      <c r="E41" s="24" t="s">
        <v>209</v>
      </c>
      <c r="F41" s="27" t="s">
        <v>232</v>
      </c>
      <c r="G41" s="16" t="s">
        <v>192</v>
      </c>
      <c r="H41" s="20">
        <v>10800000</v>
      </c>
      <c r="I41" s="30">
        <v>45728</v>
      </c>
      <c r="J41" s="30">
        <v>45729</v>
      </c>
      <c r="K41" s="30">
        <v>45820</v>
      </c>
      <c r="L41" s="22"/>
      <c r="M41" s="88"/>
      <c r="N41" s="88"/>
      <c r="O41" s="32">
        <v>3600000</v>
      </c>
      <c r="P41" s="32">
        <v>3600000</v>
      </c>
      <c r="Q41" s="32"/>
      <c r="R41" s="32"/>
      <c r="S41" s="32"/>
      <c r="T41" s="32"/>
      <c r="U41" s="32"/>
      <c r="V41" s="32"/>
      <c r="W41" s="32"/>
      <c r="X4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42" spans="1:24" ht="60" x14ac:dyDescent="0.25">
      <c r="A42" s="91" t="s">
        <v>210</v>
      </c>
      <c r="B42" s="14" t="s">
        <v>211</v>
      </c>
      <c r="C42" s="33" t="s">
        <v>212</v>
      </c>
      <c r="D42" s="17" t="s">
        <v>225</v>
      </c>
      <c r="E42" s="24" t="s">
        <v>213</v>
      </c>
      <c r="F42" s="27" t="s">
        <v>233</v>
      </c>
      <c r="G42" s="16" t="s">
        <v>238</v>
      </c>
      <c r="H42" s="20">
        <v>16000000</v>
      </c>
      <c r="I42" s="30">
        <v>45751</v>
      </c>
      <c r="J42" s="30">
        <v>45754</v>
      </c>
      <c r="K42" s="30">
        <v>46022</v>
      </c>
      <c r="L42" s="22"/>
      <c r="M42" s="88"/>
      <c r="N42" s="88"/>
      <c r="O42" s="88"/>
      <c r="P42" s="88"/>
      <c r="Q42" s="32"/>
      <c r="R42" s="32"/>
      <c r="S42" s="32"/>
      <c r="T42" s="32"/>
      <c r="U42" s="32"/>
      <c r="V42" s="32"/>
      <c r="W42" s="32"/>
      <c r="X42"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3" spans="1:24" ht="78.75" x14ac:dyDescent="0.25">
      <c r="A43" s="13" t="s">
        <v>214</v>
      </c>
      <c r="B43" s="14" t="s">
        <v>89</v>
      </c>
      <c r="C43" s="33" t="s">
        <v>215</v>
      </c>
      <c r="D43" s="34" t="s">
        <v>226</v>
      </c>
      <c r="E43" s="25" t="s">
        <v>218</v>
      </c>
      <c r="F43" s="27" t="s">
        <v>234</v>
      </c>
      <c r="G43" s="16" t="s">
        <v>237</v>
      </c>
      <c r="H43" s="20">
        <v>12000000</v>
      </c>
      <c r="I43" s="30">
        <v>45770</v>
      </c>
      <c r="J43" s="30">
        <v>45771</v>
      </c>
      <c r="K43" s="30">
        <v>45892</v>
      </c>
      <c r="L43" s="22"/>
      <c r="M43" s="88"/>
      <c r="N43" s="88"/>
      <c r="O43" s="88"/>
      <c r="P43" s="32">
        <v>3000000</v>
      </c>
      <c r="Q43" s="32"/>
      <c r="R43" s="32"/>
      <c r="S43" s="32"/>
      <c r="T43" s="32"/>
      <c r="U43" s="32"/>
      <c r="V43" s="32"/>
      <c r="W43" s="32"/>
      <c r="X43"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row>
    <row r="44" spans="1:24" ht="60" x14ac:dyDescent="0.25">
      <c r="A44" s="13" t="s">
        <v>216</v>
      </c>
      <c r="B44" s="14" t="s">
        <v>211</v>
      </c>
      <c r="C44" s="33" t="s">
        <v>217</v>
      </c>
      <c r="D44" s="17" t="s">
        <v>227</v>
      </c>
      <c r="E44" s="24" t="s">
        <v>219</v>
      </c>
      <c r="F44" s="27" t="s">
        <v>235</v>
      </c>
      <c r="G44" s="16" t="s">
        <v>193</v>
      </c>
      <c r="H44" s="20">
        <v>13000000</v>
      </c>
      <c r="I44" s="30">
        <v>45782</v>
      </c>
      <c r="J44" s="30">
        <v>45783</v>
      </c>
      <c r="K44" s="30">
        <v>46022</v>
      </c>
      <c r="L44" s="22"/>
      <c r="M44" s="88"/>
      <c r="N44" s="88"/>
      <c r="O44" s="88"/>
      <c r="P44" s="88"/>
      <c r="Q44" s="32"/>
      <c r="R44" s="32"/>
      <c r="S44" s="32"/>
      <c r="T44" s="32"/>
      <c r="U44" s="32"/>
      <c r="V44" s="32"/>
      <c r="W44" s="32"/>
      <c r="X44"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5" spans="1:24" ht="60" x14ac:dyDescent="0.25">
      <c r="A45" s="91" t="s">
        <v>239</v>
      </c>
      <c r="B45" s="14" t="s">
        <v>211</v>
      </c>
      <c r="C45" s="33" t="s">
        <v>240</v>
      </c>
      <c r="D45" s="17" t="s">
        <v>245</v>
      </c>
      <c r="E45" s="24" t="s">
        <v>208</v>
      </c>
      <c r="F45" s="27" t="s">
        <v>248</v>
      </c>
      <c r="G45" s="16" t="s">
        <v>193</v>
      </c>
      <c r="H45" s="87">
        <v>9000000</v>
      </c>
      <c r="I45" s="30">
        <v>45793</v>
      </c>
      <c r="J45" s="30">
        <v>45796</v>
      </c>
      <c r="K45" s="30">
        <v>46022</v>
      </c>
      <c r="L45" s="22"/>
      <c r="M45" s="88"/>
      <c r="N45" s="88"/>
      <c r="O45" s="88"/>
      <c r="P45" s="88"/>
      <c r="Q45" s="32"/>
      <c r="R45" s="32"/>
      <c r="S45" s="32"/>
      <c r="T45" s="32"/>
      <c r="U45" s="32"/>
      <c r="V45" s="32"/>
      <c r="W45" s="32"/>
      <c r="X45"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6" spans="1:24" ht="135" x14ac:dyDescent="0.25">
      <c r="A46" s="91" t="s">
        <v>241</v>
      </c>
      <c r="B46" s="90" t="s">
        <v>89</v>
      </c>
      <c r="C46" s="33" t="s">
        <v>242</v>
      </c>
      <c r="D46" s="17" t="s">
        <v>246</v>
      </c>
      <c r="E46" s="24" t="s">
        <v>146</v>
      </c>
      <c r="F46" s="27" t="s">
        <v>249</v>
      </c>
      <c r="G46" s="16" t="s">
        <v>192</v>
      </c>
      <c r="H46" s="87">
        <v>10500000</v>
      </c>
      <c r="I46" s="30">
        <v>45805</v>
      </c>
      <c r="J46" s="30">
        <v>45806</v>
      </c>
      <c r="K46" s="30">
        <v>45897</v>
      </c>
      <c r="L46" s="22"/>
      <c r="M46" s="88"/>
      <c r="N46" s="88"/>
      <c r="O46" s="88"/>
      <c r="P46" s="88"/>
      <c r="Q46" s="32"/>
      <c r="R46" s="32"/>
      <c r="S46" s="32"/>
      <c r="T46" s="32"/>
      <c r="U46" s="32"/>
      <c r="V46" s="32"/>
      <c r="W46" s="32"/>
      <c r="X46"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7" spans="1:24" ht="67.5" x14ac:dyDescent="0.25">
      <c r="A47" s="91" t="s">
        <v>243</v>
      </c>
      <c r="B47" s="90" t="s">
        <v>89</v>
      </c>
      <c r="C47" s="33" t="s">
        <v>244</v>
      </c>
      <c r="D47" s="17" t="s">
        <v>247</v>
      </c>
      <c r="E47" s="25" t="s">
        <v>250</v>
      </c>
      <c r="F47" s="27" t="s">
        <v>251</v>
      </c>
      <c r="G47" s="16" t="s">
        <v>237</v>
      </c>
      <c r="H47" s="87">
        <v>8000000</v>
      </c>
      <c r="I47" s="30">
        <v>45806</v>
      </c>
      <c r="J47" s="30">
        <v>45807</v>
      </c>
      <c r="K47" s="39">
        <v>45929</v>
      </c>
      <c r="L47" s="22"/>
      <c r="M47" s="88"/>
      <c r="N47" s="88"/>
      <c r="O47" s="88"/>
      <c r="P47" s="88"/>
      <c r="Q47" s="32"/>
      <c r="R47" s="32"/>
      <c r="S47" s="32"/>
      <c r="T47" s="32"/>
      <c r="U47" s="32"/>
      <c r="V47" s="32"/>
      <c r="W47" s="32"/>
      <c r="X47"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8" spans="1:24" ht="21" x14ac:dyDescent="0.25">
      <c r="A48" s="73"/>
      <c r="B48" s="74"/>
      <c r="C48" s="75"/>
      <c r="D48" s="76"/>
      <c r="E48" s="77"/>
      <c r="F48" s="78"/>
      <c r="G48" s="12"/>
      <c r="H48" s="79"/>
      <c r="I48" s="80"/>
      <c r="J48" s="80"/>
      <c r="K48" s="80"/>
      <c r="L48" s="81"/>
      <c r="M48" s="82"/>
      <c r="N48" s="82"/>
      <c r="O48" s="82"/>
      <c r="P48" s="82"/>
      <c r="Q48" s="82"/>
      <c r="R48" s="82"/>
      <c r="S48" s="82"/>
      <c r="T48" s="82"/>
      <c r="U48" s="82"/>
      <c r="V48" s="82"/>
      <c r="W48" s="82"/>
      <c r="X48" s="83"/>
    </row>
    <row r="49" spans="1:9" x14ac:dyDescent="0.25">
      <c r="F49" s="50"/>
    </row>
    <row r="50" spans="1:9" x14ac:dyDescent="0.25">
      <c r="F50" s="50"/>
    </row>
    <row r="51" spans="1:9" x14ac:dyDescent="0.25">
      <c r="F51" s="52"/>
    </row>
    <row r="52" spans="1:9" x14ac:dyDescent="0.25">
      <c r="H52" s="54"/>
    </row>
    <row r="53" spans="1:9" x14ac:dyDescent="0.25">
      <c r="F53" s="55"/>
    </row>
    <row r="54" spans="1:9" x14ac:dyDescent="0.25">
      <c r="F54" s="55"/>
      <c r="I54" s="56"/>
    </row>
    <row r="55" spans="1:9" x14ac:dyDescent="0.25">
      <c r="F55" s="55"/>
    </row>
    <row r="56" spans="1:9" x14ac:dyDescent="0.25">
      <c r="A56" s="51"/>
      <c r="C56" s="57"/>
      <c r="F56" s="58">
        <f>SUM(F53:F55)</f>
        <v>0</v>
      </c>
    </row>
    <row r="57" spans="1:9" x14ac:dyDescent="0.25">
      <c r="C57" s="59"/>
    </row>
    <row r="58" spans="1:9" x14ac:dyDescent="0.25">
      <c r="C58" s="59"/>
    </row>
    <row r="59" spans="1:9" x14ac:dyDescent="0.25">
      <c r="C59" s="60"/>
    </row>
    <row r="60" spans="1:9" x14ac:dyDescent="0.25">
      <c r="C60" s="60"/>
    </row>
    <row r="61" spans="1:9" x14ac:dyDescent="0.25">
      <c r="C61" s="60"/>
    </row>
    <row r="62" spans="1:9" x14ac:dyDescent="0.25">
      <c r="C62" s="60"/>
    </row>
  </sheetData>
  <mergeCells count="6">
    <mergeCell ref="B1:W1"/>
    <mergeCell ref="B2:O2"/>
    <mergeCell ref="P2:W2"/>
    <mergeCell ref="A1:A2"/>
    <mergeCell ref="M3:X3"/>
    <mergeCell ref="X1:X2"/>
  </mergeCells>
  <dataValidations count="6">
    <dataValidation type="list" allowBlank="1" showInputMessage="1" showErrorMessage="1" sqref="B27 B29 B31:B32 G27 G29 G31:G32 G4:G25 G49:G1048576 B4:B25 B49:B1048576" xr:uid="{D856A102-427A-477D-889E-3ADA17FADB1B}">
      <formula1>#REF!</formula1>
    </dataValidation>
    <dataValidation type="list" allowBlank="1" showInputMessage="1" showErrorMessage="1" sqref="B28 B30 B33:B36 B48" xr:uid="{9F0E8294-644F-49D7-A32B-3E736A9E80D1}">
      <formula1>$AG$2:$AG$7</formula1>
    </dataValidation>
    <dataValidation type="list" allowBlank="1" showInputMessage="1" showErrorMessage="1" sqref="G28 G30 G26 G33:G36 G48" xr:uid="{20F26EBE-97BC-4311-ABD4-7F8A79B93E1C}">
      <formula1>$AI$2:$AI$13</formula1>
    </dataValidation>
    <dataValidation type="list" allowBlank="1" showInputMessage="1" showErrorMessage="1" sqref="B41" xr:uid="{639961BC-2BF0-49BF-B9DC-125858E7057C}">
      <formula1>$AN$2:$AN$6</formula1>
    </dataValidation>
    <dataValidation type="list" allowBlank="1" showInputMessage="1" showErrorMessage="1" sqref="B37:B38 B40 B42:B47" xr:uid="{F13B03B9-3A6F-4043-A80A-73AD46FFF8FA}">
      <formula1>$AN$2:$AN$7</formula1>
    </dataValidation>
    <dataValidation type="list" allowBlank="1" showInputMessage="1" showErrorMessage="1" sqref="G37:G47" xr:uid="{BA7B5B68-B8C6-43AB-AB10-A38E24F246BF}">
      <formula1>$AP$2:$AP$15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6" r:id="rId74" xr:uid="{C530BADC-6247-4785-BA9D-EAE9B756811B}"/>
    <hyperlink ref="E47" r:id="rId75" xr:uid="{C0C09746-6C99-49FE-B85C-ED84851B5511}"/>
    <hyperlink ref="F46" r:id="rId76" xr:uid="{A5D167EB-DB53-4F2B-96B7-8298F5C182E5}"/>
    <hyperlink ref="F47" r:id="rId77" xr:uid="{3E7F817A-64E5-45AD-904C-8124E2E0E0C5}"/>
    <hyperlink ref="F45" r:id="rId78" xr:uid="{E8FAAD52-6B44-41A1-9710-28E3F3C7E1E6}"/>
  </hyperlinks>
  <pageMargins left="0.7" right="0.7" top="0.75" bottom="0.75" header="0.3" footer="0.3"/>
  <pageSetup scale="16" orientation="portrait" horizontalDpi="1200" verticalDpi="1200" r:id="rId79"/>
  <drawing r:id="rId80"/>
  <tableParts count="1">
    <tablePart r:id="rId8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2025-06-10T20:38:09Z</dcterms:modified>
  <cp:category/>
  <cp:contentStatus/>
</cp:coreProperties>
</file>