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Sistemas\Downloads\"/>
    </mc:Choice>
  </mc:AlternateContent>
  <xr:revisionPtr revIDLastSave="0" documentId="8_{AF51BF89-F536-4C90-BE24-362565B1510D}" xr6:coauthVersionLast="47" xr6:coauthVersionMax="47" xr10:uidLastSave="{00000000-0000-0000-0000-000000000000}"/>
  <bookViews>
    <workbookView xWindow="-120" yWindow="-120" windowWidth="29040" windowHeight="15840" xr2:uid="{FDC0972C-711F-42E0-B777-410DC4B12151}"/>
  </bookViews>
  <sheets>
    <sheet name="INFORME CONTRATACIÓN LEY 1712" sheetId="1" r:id="rId1"/>
  </sheets>
  <definedNames>
    <definedName name="_xlnm.Print_Area" localSheetId="0">'INFORME CONTRATACIÓN LEY 1712'!$A$1:$X$40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3" i="1" l="1"/>
  <c r="X5" i="1"/>
  <c r="X6" i="1"/>
  <c r="X7" i="1"/>
  <c r="X8" i="1"/>
  <c r="X9" i="1"/>
  <c r="X10" i="1"/>
  <c r="X11" i="1"/>
  <c r="X12" i="1"/>
  <c r="X13" i="1"/>
  <c r="X14" i="1"/>
  <c r="X15" i="1"/>
  <c r="X16" i="1"/>
  <c r="X17" i="1"/>
  <c r="X18" i="1"/>
  <c r="X19" i="1"/>
  <c r="X20" i="1"/>
  <c r="X21" i="1"/>
  <c r="X22" i="1"/>
  <c r="X23" i="1"/>
  <c r="X24" i="1"/>
  <c r="X25" i="1"/>
  <c r="X26" i="1"/>
  <c r="X27" i="1"/>
  <c r="X28" i="1"/>
  <c r="X29" i="1"/>
  <c r="X30" i="1"/>
  <c r="X31" i="1"/>
  <c r="X32" i="1"/>
  <c r="X34" i="1"/>
  <c r="X35" i="1"/>
  <c r="X36" i="1"/>
  <c r="X37" i="1"/>
  <c r="X38" i="1"/>
  <c r="X39" i="1"/>
  <c r="O18" i="1" l="1"/>
  <c r="O15" i="1"/>
  <c r="F44" i="1" l="1"/>
</calcChain>
</file>

<file path=xl/sharedStrings.xml><?xml version="1.0" encoding="utf-8"?>
<sst xmlns="http://schemas.openxmlformats.org/spreadsheetml/2006/main" count="271" uniqueCount="209">
  <si>
    <t>NUMERO INTERNO DEL PROCESO CONTRACTUAL</t>
  </si>
  <si>
    <t>MODALIDAD DE SELECCIÓN</t>
  </si>
  <si>
    <t>NUMERO DE CONTRATO / ORDEN DE COMPRA</t>
  </si>
  <si>
    <t>OBJETO CONTRACTUAL</t>
  </si>
  <si>
    <t>CORREO ELECTRONICO CONTRATISTA</t>
  </si>
  <si>
    <t>TIPO DE CONTRATO</t>
  </si>
  <si>
    <t>VALOR DEL CONTRATO</t>
  </si>
  <si>
    <t>FECHA FIRMA DEL CONTRATO / ORDEN COMPRA</t>
  </si>
  <si>
    <t>FECHA DE INICIO DEL CONTRATO</t>
  </si>
  <si>
    <t>FECHA DE TERMINACION</t>
  </si>
  <si>
    <t>CMB-CD-001-2024</t>
  </si>
  <si>
    <t>CONTRATACION DIRECTA</t>
  </si>
  <si>
    <t>001-8-2024</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</si>
  <si>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</si>
  <si>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anibal587@hotmail.com</t>
  </si>
  <si>
    <t xml:space="preserve">https://community.secop.gov.co/Public/Tendering/OpportunityDetail/Index?noticeUID=CO1.NTC.5416185&amp;isFromPublicArea=True&amp;isModal=False
</t>
  </si>
  <si>
    <t>PRESTACIÓN DE SERVICIOS PROFESIONALES</t>
  </si>
  <si>
    <t>CMB-CD-002-2024</t>
  </si>
  <si>
    <t>002-8-2024</t>
  </si>
  <si>
    <t>PRESTACIÓN DE SERVICIOS PROFESIONALES COMO ABOGADO  CON POSTGRADO  CON EL FIN DE APOYAR Y ASESORAR JURÍDICAMENTE A LA DIRECCIÓN TÉCNICA DE FISCALIZACIÓN DE LA CONTRALORÍA MUNICIPAL DE BARRANCABERMEJA EN EL DESARROLLO DEL PROCESO DE FISCALIZACIÓN</t>
  </si>
  <si>
    <t>rosembergjs@gmail.com</t>
  </si>
  <si>
    <t>https://community.secop.gov.co/Public/Tendering/OpportunityDetail/Index?noticeUID=CO1.NTC.5425875&amp;isFromPublicArea=True&amp;isModal=False</t>
  </si>
  <si>
    <t xml:space="preserve">PRESTACIÓN DE SERVICIOS  DE APOYO A LA GESTIÓN </t>
  </si>
  <si>
    <t>CMB-CD-003-2024</t>
  </si>
  <si>
    <t>003-8-2024</t>
  </si>
  <si>
    <t>PRESTACIÓN DE SERVICIOS PROFESIONALES COMO ABOGADA CON POSTGRADO PARA APOYAR EL TRÁMITE DE LOS PROCESOS DE LA DIRECCIÓN TÉCNICA DE RESPONSABILIDAD FISCAL Y JURISDICCIÓN COACTIVA DE LA CONTRALORÍA MUNICIPAL DE BARRANCABERMEJA</t>
  </si>
  <si>
    <t>carrillomcs@gmail.com</t>
  </si>
  <si>
    <t>https://community.secop.gov.co/Public/Tendering/OpportunityDetail/Index?noticeUID=CO1.NTC.5437184&amp;isFromPublicArea=True&amp;isModal=False</t>
  </si>
  <si>
    <t>SUMINISTRO</t>
  </si>
  <si>
    <t>CMB-CD-004-2024</t>
  </si>
  <si>
    <t>004-9-2024</t>
  </si>
  <si>
    <t>PRESTACIÓN DE SERVICIOS DE APOYO A LA GESTIÓN PARA REALIZAR ACTIVIDADES RELACIONADAS CON LA ADMINISTRACIÓN QUE REQUIERA EL DESPACHO DE LA SECRETARÍA GENERAL DE LA CONTRALORÍA MUNICIPAL DE BARRANCABERMEJA</t>
  </si>
  <si>
    <t>vane_velezduarte@hotmail.com</t>
  </si>
  <si>
    <t xml:space="preserve">https://community.secop.gov.co/Public/Tendering/OpportunityDetail/Index?noticeUID=CO1.NTC.5437262&amp;isFromPublicArea=True&amp;isModal=False
</t>
  </si>
  <si>
    <t>MINÍMA CUANTIA</t>
  </si>
  <si>
    <t>CMB-CD-005-2024</t>
  </si>
  <si>
    <t>005-8-2024</t>
  </si>
  <si>
    <t>PRESTACIÓN DE SERVICIOS PROFESIONALES COMO ADMINISTRADOR DE EMPRESAS PARA APOYAR EL FUNCIONAMIENTO Y GESTIÓN ADMINISTRATIVA DE LA SECRETARÍA GENERAL DE LA CONTRALORÍA MUNICIPAL DE BARRANCABERMEJA</t>
  </si>
  <si>
    <t xml:space="preserve">jeffersonnunez23@hotmail.com  </t>
  </si>
  <si>
    <t>https://community.secop.gov.co/Public/Tendering/OpportunityDetail/Index?noticeUID=CO1.NTC.5437905&amp;isFromPublicArea=True&amp;isModal=False</t>
  </si>
  <si>
    <t>CMB-CD-006-2024</t>
  </si>
  <si>
    <t>006-8-2024</t>
  </si>
  <si>
    <t>PRESTACIÓN DE SERVICIOS PROFESIONALES COMO ABOGADO CON POSTGRADO EN DERECHO ADMINISTRATIVO CON EL FIN DE APOYAR LA DIRECCIÓN TÉCNICA DE FISCALIZACIÓN DE LA CONTRALORÍA MUNICIPAL DE BARRANCABERMEJA EN EL DESARROLLO DEL PVCFT 2024 EN LA AUDITORA FINANCIERA Y DE GESTIÓN A LA ADMINISTRACIÓN CENTRAL, VIGENCIA 2023</t>
  </si>
  <si>
    <t>pao_oleduga@hotmail.com</t>
  </si>
  <si>
    <t xml:space="preserve">https://community.secop.gov.co/Public/Tendering/OpportunityDetail/Index?noticeUID=CO1.NTC.5437882&amp;isFromPublicArea=True&amp;isModal=False
</t>
  </si>
  <si>
    <t>CMB-CD-007-2024</t>
  </si>
  <si>
    <t>007-8-2024</t>
  </si>
  <si>
    <t>PRESTACIÓN DE SERVICIOS PROFESIONALES COMO ADMINISTRADORA DE EMPRESAS, CON EL FIN DE APOYAR A LA DIRECCIÓN TÉCNICA DE FISCALIZACIÓN DE LA CONTRALORÍA MUNICIPAL DE BARRANCABERMEJA EN LAS DIFERENTES LABORES ADMINISTRATIVAS, ASÍ COMO LA ALIMENTACIÓN Y SEGUIMIENTO AL APLICATIVO DEL SISTEMA INTEGRAL DE AUDITORÍAS- SIA CONTRALORÍA</t>
  </si>
  <si>
    <t>mariaospina0821@outlook.com</t>
  </si>
  <si>
    <t xml:space="preserve">https://community.secop.gov.co/Public/Tendering/OpportunityDetail/Index?noticeUID=CO1.NTC.5446407&amp;isFromPublicArea=True&amp;isModal=False
</t>
  </si>
  <si>
    <t>PRESTACION DE SERVICIOS</t>
  </si>
  <si>
    <t>CMB-CD-008-2024</t>
  </si>
  <si>
    <t>008-8-2024</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</si>
  <si>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</si>
  <si>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 xml:space="preserve">luise.lz@hotmail.com </t>
  </si>
  <si>
    <t xml:space="preserve">https://community.secop.gov.co/Public/Tendering/OpportunityDetail/Index?noticeUID=CO1.NTC.5453728&amp;isFromPublicArea=True&amp;isModal=False
</t>
  </si>
  <si>
    <t>CMB-CD-009-2024</t>
  </si>
  <si>
    <t>009-8-2024</t>
  </si>
  <si>
    <t>PRESTACIÓN DE SERVICIOS PROFESIONALES COMO INGENIERO INDUSTRIAL CON EL FIN DE APOYAR A LA DIRECCIÓN TÉCNICA DE FISCALIZACIÓN DE LA CONTRALORÍA MUNICIPAL DE BARRANCABERMEJA EN EL DESARROLLO DEL PVCFT 2024, EN LA AUDITORIA FINANCIERA Y DE GESTIÓN A LA ADMINISTRACIÓN CENTRAL VIGENCIA 2023</t>
  </si>
  <si>
    <t xml:space="preserve">crizmeneses.7@hotmail.com  </t>
  </si>
  <si>
    <t>https://community.secop.gov.co/Public/Tendering/OpportunityDetail/Index?noticeUID=CO1.NTC.5457534&amp;isFromPublicArea=True&amp;isModal=False</t>
  </si>
  <si>
    <t>CMB-CD-010-2024</t>
  </si>
  <si>
    <t>010-8-2024</t>
  </si>
  <si>
    <t>PRESTACIÓN DE SERVICIOS PROFESIONALES COMO CONTADOR PUBLICO, CON EL FIN DE APOYAR A LA DIRECCIÓN TÉCNICA DE FISCALIZACIÓN DE LA CONTRALORÍA MUNICIPAL DE BARRANCABERMEJA EN EL DESARROLLO DEL PVCFT 2024 EN LAS AUDITORIAS FINANCIERA Y DE GESTIÓN A AGUAS DE BARRANCABERMEJA S.A E.S.P E INSPECCIÓN DE TRANSITO Y TRANSPORTE DE BARRANCABERMEJA ITTB, VIGENCIA 2023</t>
  </si>
  <si>
    <t xml:space="preserve">emmapj9811@hotmail.com  </t>
  </si>
  <si>
    <t xml:space="preserve">https://community.secop.gov.co/Public/Tendering/OpportunityDetail/Index?noticeUID=CO1.NTC.5458836&amp;isFromPublicArea=True&amp;isModal=False
</t>
  </si>
  <si>
    <t>CMB-CD-011-2024</t>
  </si>
  <si>
    <t>011-8-2024</t>
  </si>
  <si>
    <t>PRESTACION DE SERVICIOS PROFESIONALES COMO CONTADOR PUBLICO CON POSTGRADO, A FIN DE APOYAR A LA DIRECCION TECNICA DE FISCALIZACION DE LA CONTRALORIA MUNICIPAL DE BARRANCABERMEJA EN EL DESARROLLO DEL PVCFT 2024 EN LA AUDITORIA FINANCIERA Y DE GESTION A LA ADMINISTRACION CENTRAL VIGENCIA 2023</t>
  </si>
  <si>
    <t xml:space="preserve">alvaromlopezj@hotmail.com </t>
  </si>
  <si>
    <t xml:space="preserve">https://community.secop.gov.co/Public/Tendering/OpportunityDetail/Index?noticeUID=CO1.NTC.5461347&amp;isFromPublicArea=True&amp;isModal=False
</t>
  </si>
  <si>
    <t>INTERADMINISTRATIVO</t>
  </si>
  <si>
    <t>CMB-CD-012-2024</t>
  </si>
  <si>
    <t>012-8-2024</t>
  </si>
  <si>
    <t>PRESTACION DE SERVICIOS PROFESIONALES COMO CONTADOR PUBLICO CON POSTGRADO, CON EL FIN DE APOYAR A LA DIRECCION TECNICA DE FISCALIZACION DE LA CONTRALORIA MUNICIPAL DE BARRANCABERMEJA EN EL DESARROLLO DEL PVCFT 2024 EN LAS AUDITORIAS FINANCIERA Y DE GESTION A LA EMPRESA SOCIAL DEL ESTADO BARRANCABERMEJA ESEB Y A LA EMPRESA DE DESARROLLO URBANO Y FONDO DE VIVIENDA DE INTERES SOCIAL DE BARRANCABERMEJA EDUBA, VIGENCIA 2023</t>
  </si>
  <si>
    <t xml:space="preserve">luiscontapublic@hotmail.com </t>
  </si>
  <si>
    <t xml:space="preserve">https://community.secop.gov.co/Public/Tendering/OpportunityDetail/Index?noticeUID=CO1.NTC.5463748&amp;isFromPublicArea=True&amp;isModal=False
</t>
  </si>
  <si>
    <t>CMB-CD-013-2024</t>
  </si>
  <si>
    <t>013-8-2024</t>
  </si>
  <si>
    <t>PRESTACION DE SERVICIOS PROFESIONALES COMO ABOGADO CON POSTGRADO EN CONTRATACIÓN ESTATAL, CON EL FIN DE APOYAR A LA DIRECCION TECNICA DE FISCALIZACION DE LA CONTRALORIA MUNICIPAL DE BARRANCABERMEJA EN EL DESARROLLO DEL PVCFT 2024 EN LA AUDITORIA FINANCIERA Y DE GESTION A  LA EMPRESA SOCIAL DEL ESTADO BARRANCABERMEJA ESEB, VIGENCIA 2023</t>
  </si>
  <si>
    <t xml:space="preserve">castrocristhian407@gmail.com </t>
  </si>
  <si>
    <t>https://community.secop.gov.co/Public/Tendering/OpportunityDetail/Index?noticeUID=CO1.NTC.5465010&amp;isFromPublicArea=True&amp;isModal=False</t>
  </si>
  <si>
    <t>CMB-CD-014-2024</t>
  </si>
  <si>
    <t>014-8-2024</t>
  </si>
  <si>
    <t>PRESTACION DE SERVICIOS PROFESIONALES COMO ABOGADO, CON EL FIN DE APOYAR A LA DIRECCION TECNICA DE FISCALIZACION DE LA CONTRALORIA MUNICIPAL DE BARRANCABERMEJA EN EL DESARROLLO DEL PVCFT 2024 EN LAS AUDITORIAS FINANCIERA Y DE GESTION AAGUAS DE BARRANCABERMEJA S.A E.S.P, VIGENCIA 2023</t>
  </si>
  <si>
    <t xml:space="preserve">wegeatorres@hotmail.com </t>
  </si>
  <si>
    <t xml:space="preserve">https://community.secop.gov.co/Public/Tendering/OpportunityDetail/Index?noticeUID=CO1.NTC.5465185&amp;isFromPublicArea=True&amp;isModal=False
</t>
  </si>
  <si>
    <t>CMB-CD-015-2024</t>
  </si>
  <si>
    <t>015-8-2024</t>
  </si>
  <si>
    <t>PRESTACIÓN DE SERVICIOS PROFESIONALES COMO ADMINISTRADORA DE EMPRESAS CON POSTGRADO, CON EL FIN DE APOYAR A LA DIRECCIÓN TÉCNICA DE FISCALIZACIÓN DE LA CONTRALORÍA MUNICIPAL DE BARRANCABERMEJA EN EL DESARROLLO DEL PVCFT 2024, RESPECTO DE LA AUDITORIA FINANCIERA Y DE GESTIÓN A LA ADMINISTRACIÓN CENTRAL; LA ELABORACIÓN DEL INFORME DE GESTIÓN PRESUPUESTAL DE LOS SUJETOS DE CONTROL VIGENCIA 2023 Y EN EL PROCESO DE CONTROL INTERNO</t>
  </si>
  <si>
    <t>https://community.secop.gov.co/Public/Tendering/OpportunityDetail/Index?noticeUID=CO1.NTC.5465288&amp;isFromPublicArea=True&amp;isModal=False</t>
  </si>
  <si>
    <t>CMB-CD-016-2024</t>
  </si>
  <si>
    <t>016-8-2024</t>
  </si>
  <si>
    <t>PRESTACION DE SERVICIOS PROFESIONALES COMO INGENIERO DE SISTEMAS, CON EL FIN DE APOYAR A LA DIRECCION TECNICA DE FISCALIZACION DE LA CONTRALORIA MUNICIPAL DE BARRANCABERMEJA EN EL DESARROLLO DEL PVCFT 2024 EN LAS AUDITORIAS FINANCIERAS Y DE GESTION A LA ADMINISTRACION CENTRAL, AGUAS DE BARRANCABERMEJA S.A E.S.P, INSPECCION DE TRANSITO Y TRANSPORTE DE BARRANCABERMEJA, ESE BARRANCABERMEJA, Y EDUBA , VIGENCIA 2023</t>
  </si>
  <si>
    <t>acuar7401@hotmail.com</t>
  </si>
  <si>
    <t xml:space="preserve">https://community.secop.gov.co/Public/Tendering/OpportunityDetail/Index?noticeUID=CO1.NTC.5466788&amp;isFromPublicArea=True&amp;isModal=False
</t>
  </si>
  <si>
    <t>CMB-CD-017-2024</t>
  </si>
  <si>
    <t>017-8-2024</t>
  </si>
  <si>
    <t>PRESTACION DE SERVICIOS PROFESIONALES COMO ABOGADO, CON EL FIN DE APOYAR A LA DIRECCION TECNICA DE FISCALIZACION DE LA CONTRALORIA MUNICIPAL DE BARRANCABERMEJA EN EL DESARROLLO DEL PVCFT 2024 EN LAS AUDITORIAS FINANCIERA Y DE GESTION A LA INSPECCION DE TRANSITO Y TRANSPORTE DE BARRANCABERMEJA ITTB Y EMPRESA DE DESARROLLO URBANO Y FONDO DE VIVIENDA DE INTERES SOCIAL DE BARRANCABERMEJA EDUBA, VIGENCIA 2023</t>
  </si>
  <si>
    <t xml:space="preserve">camilo24box@hotmail.com </t>
  </si>
  <si>
    <t xml:space="preserve">https://community.secop.gov.co/Public/Tendering/OpportunityDetail/Index?noticeUID=CO1.NTC.5469687&amp;isFromPublicArea=True&amp;isModal=False
</t>
  </si>
  <si>
    <t>CMB-CD-018-2024</t>
  </si>
  <si>
    <t>018-8-2024</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</si>
  <si>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 LA AUDITORIA FINANCIERA Y DE GESTIÓN A LA ADMINISTRACIÓN CENTRAL Y ELABORACIÓN DEL INFORME SOBRE EL ESTADO DE LOS RECURSOS NATURALES Y MEDIO AMBIENTE  DE LOS SUJETOS DE CONTROL, VIGENCIA 2023</t>
  </si>
  <si>
    <t xml:space="preserve">Ing.Sandra.Oliveros@gmail.com </t>
  </si>
  <si>
    <t xml:space="preserve">https://community.secop.gov.co/Public/Tendering/OpportunityDetail/Index?noticeUID=CO1.NTC.5541088&amp;isFromPublicArea=True&amp;isModal=False
</t>
  </si>
  <si>
    <t>CMB-CD-019-2024</t>
  </si>
  <si>
    <t>019-8-2024</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</si>
  <si>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</si>
  <si>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 xml:space="preserve">joseluis.galvanacosta@gmail.com </t>
  </si>
  <si>
    <t xml:space="preserve">https://community.secop.gov.co/Public/Tendering/OpportunityDetail/Index?noticeUID=CO1.NTC.5568740&amp;isFromPublicArea=True&amp;isModal=False
</t>
  </si>
  <si>
    <t>CMB-CD-020-2024</t>
  </si>
  <si>
    <t>020-8-2024</t>
  </si>
  <si>
    <t>PRESTACIÓN DE SERVICIOS PROFESIONALES DE UN CONTADOR PÚBLICO ESPECIALIZADO EN FINANZAS PÚBLICAS PARA APOYAR LA GESTIÓN CONTABLE Y FINANCIERA DE LA CONTRALORÍA MUNICIPAL DE BARRANCABERMEJA</t>
  </si>
  <si>
    <t xml:space="preserve">yamidbuitrago@hotmail.com </t>
  </si>
  <si>
    <t>https://community.secop.gov.co/Public/Tendering/OpportunityDetail/Index?noticeUID=CO1.NTC.5564503&amp;isFromPublicArea=True&amp;isModal=False</t>
  </si>
  <si>
    <t>CMB-CD-021-2024</t>
  </si>
  <si>
    <t>021-9-2024</t>
  </si>
  <si>
    <t>PRESTAR LOS SERVICIOS DE APOYO A LA GESTIÓN COMO JUDICANTE EN LA DIRECCIÓN TÉCNICA DE RESPONSABILIDAD FISCAL Y JURISDICCIÓN COACTIVA DE LA CONTRALORÍA MUNICIPAL DE BARRANCABERMEJA</t>
  </si>
  <si>
    <t xml:space="preserve">ivandarioleonvillarreal@gmail.com     </t>
  </si>
  <si>
    <t>https://community.secop.gov.co/Public/Tendering/OpportunityDetail/Index?noticeUID=CO1.NTC.5579064&amp;isFromPublicArea=True&amp;isModal=False</t>
  </si>
  <si>
    <t>CMB-MIC-022-2024</t>
  </si>
  <si>
    <t>022-11-2024</t>
  </si>
  <si>
    <t>SUMINISTRO DE COMBUSTIBLE PARA EL EQUIPO AUTOMOTOR DE LA CONTRALORÍA MUNICIPAL DE BARRANCABERMEJA</t>
  </si>
  <si>
    <t>edssansilvestre@yahoo.es</t>
  </si>
  <si>
    <t xml:space="preserve">https://community.secop.gov.co/Public/Tendering/OpportunityDetail/Index?noticeUID=CO1.NTC.5578791&amp;isFromPublicArea=True&amp;isModal=False
</t>
  </si>
  <si>
    <t>CMB-CD-023-2024</t>
  </si>
  <si>
    <t>023-8-2024</t>
  </si>
  <si>
    <t>PRESTACIÓN DE SERVICIOS PROFESIONALES COMO ABOGADA CON TÍTULO DE POSTGRADO, PARA BRINDAR APOYO Y ASESORÍA JURÍDICA EN TEMAS LEGALES, MISIONALES Y ADMINISTRATIVOS QUE REQUIERA EL DESPACHO DE LA CONTRALORA MUNICIPAL DE BARRANCABERMEJA</t>
  </si>
  <si>
    <t xml:space="preserve">sandrang07@hotmail.com  </t>
  </si>
  <si>
    <t>https://community.secop.gov.co/Public/Tendering/OpportunityDetail/Index?noticeUID=CO1.NTC.5656930&amp;isFromPublicArea=True&amp;isModal=False</t>
  </si>
  <si>
    <t>CMB-MIC-024-2024</t>
  </si>
  <si>
    <t>024-7-2024</t>
  </si>
  <si>
    <t>PRESTACIÓN DE SERVICIOS PARA LA REALIZACIÓN DE EXÁMENES MÉDICOS OCUPACIONALES A LOS FUNCIONARIOS DE LA CONTRALORÍA MUNICIPAL DE BARRANCABERMEJA.</t>
  </si>
  <si>
    <t>direccion@laboratoriorvo.com</t>
  </si>
  <si>
    <t>https://community.secop.gov.co/Public/Tendering/OpportunityDetail/Index?noticeUID=CO1.NTC.5655854&amp;isFromPublicArea=True&amp;isModal=False</t>
  </si>
  <si>
    <t>CMB-CD-025-2024</t>
  </si>
  <si>
    <t>025-8-2024</t>
  </si>
  <si>
    <t>PRESTACIÓN DE SERVICIOS PROFESIONALES COMO INGENIERA CIVIL, CON EL FIN DE APOYAR A LA DIRECCIÓN TÉCNICA DE FISCALIZACIÓN DE LA CONTRALORÍA MUNICIPAL DE BARRANCABERMEJA EN EL DESARROLLO DEL PVCFT 2024 EN LAS AUDITORÍAS FINANCIERA Y DE GESTIÓN A LA ADMINISTRACIÓN CENTRAL DE BARRANCABERMEJA, AGUAS DE BARRANCABERMEJA S.A E.S.P, INSPECCIÓN DE TRANSITO Y TRANSPORTE DE BARRANCABERMEJA ITTB, EMPRESA SOCIAL DEL ESTADO BARRANCABERMEJA ESEB, EMPRESA DE DESARROLLO URBANO Y FONDO DE VIVIENDA DE INTERÉS SOCIAL DE BARRANCABERMEJA EDUBA, VIGENCIA 2023</t>
  </si>
  <si>
    <t xml:space="preserve">katerinjc@live.com </t>
  </si>
  <si>
    <t>https://community.secop.gov.co/Public/Tendering/OpportunityDetail/Index?noticeUID=CO1.NTC.5700816&amp;isFromPublicArea=True&amp;isModal=False</t>
  </si>
  <si>
    <t>CMB-CD-026-2024</t>
  </si>
  <si>
    <t>026-8-2024</t>
  </si>
  <si>
    <t>PRESTACIÓN DE SERVICIOS PROFESIONALES PARA LA REALIZACIÓN DE LA AUDITORÍA DE RENOVACIÓN DEL SISTEMA DE GESTIÓN DE CALIDAD</t>
  </si>
  <si>
    <t>Darango@icontec.org</t>
  </si>
  <si>
    <t>https://community.secop.gov.co/Public/Tendering/OpportunityDetail/Index?noticeUID=CO1.NTC.5701171&amp;isFromPublicArea=True&amp;isModal=False</t>
  </si>
  <si>
    <t>CMB-CD-027-2024</t>
  </si>
  <si>
    <t>027-8-2024</t>
  </si>
  <si>
    <t>PRESTACIÓN DE SERVICIOS PROFESIONALES  PARA  APOYAR EN LA COORDINACIÓN Y SEGUIMIENTO A LA GESTIÓN DOCUMENTAL DE LA CONTRALORÍA MUNICIPAL DE BARRANCABERMEJA</t>
  </si>
  <si>
    <t xml:space="preserve">marcela1990.florez@gmail.com </t>
  </si>
  <si>
    <t>https://community.secop.gov.co/Public/Tendering/OpportunityDetail/Index?noticeUID=CO1.NTC.5733733&amp;isFromPublicArea=True&amp;isModal=False</t>
  </si>
  <si>
    <t>CMB-CD-028-2024</t>
  </si>
  <si>
    <t>028-9-2024</t>
  </si>
  <si>
    <t>PRESTACIÓN DE SERVICIOS DE APOYO A LA GESTIÓN PARA  APOYAR EN LAS DIFERENTES ACTIVIDADES LOGÍSTICAS Y ADMINISTRATIVAS NECESARIAS PARA EL DESARROLLO DE LAS FUNCIONES A CARGO DE LAS DIFERENTES DEPENDENCIAS DE LA CONTRALORÍA MUNICIPAL DE BARRANCABERMEJA</t>
  </si>
  <si>
    <t xml:space="preserve">viviana_a.d@hotmail.com </t>
  </si>
  <si>
    <t>https://community.secop.gov.co/Public/Tendering/OpportunityDetail/Index?noticeUID=CO1.NTC.5741481&amp;isFromPublicArea=True&amp;isModal=False</t>
  </si>
  <si>
    <t>CMB-CD-029-2024</t>
  </si>
  <si>
    <t>029-5-2024</t>
  </si>
  <si>
    <t>CONTRATAR LOS SERVICIO DE RECOLECCIÓN, DEVOLUCIÓN, ADMISIÓN, CURSO Y ENTREGA DE CORRESPONDENCIA BAJO LA MODALIDAD DE CORREO CERTIFICADO PARA LA CONTRALORÍA MUNICIPAL DE BARRANCABERMEJA</t>
  </si>
  <si>
    <t xml:space="preserve">correo.comercial@4-72.com.co </t>
  </si>
  <si>
    <t>https://community.secop.gov.co/Public/Tendering/OpportunityDetail/Index?noticeUID=CO1.NTC.5739977&amp;isFromPublicArea=True&amp;isModal=False</t>
  </si>
  <si>
    <t>CMB-CD-030-2024</t>
  </si>
  <si>
    <t>030-7-2024</t>
  </si>
  <si>
    <t>PRESTACIÓN DE SERVICIOS PARA LA ACTUALIZACIÓN DE LOS MÓDULOS DE PRESUPUESTO, CONTABILIDAD, TESORERÍA, INVENTARIO, ASÍ COMO LA INTEROPERABILIDAD CON LA PLATAFORMA SIGEC DEL SOFTWARE DELFÍN GD DE LA CONTRALORÍA MUNICIPAL DE BARRANCABERMEJA</t>
  </si>
  <si>
    <t>asesorarlimitada@hotmail.com</t>
  </si>
  <si>
    <t>https://community.secop.gov.co/Public/Tendering/OpportunityDetail/Index?noticeUID=CO1.NTC.5751042&amp;isFromPublicArea=True&amp;isModal=False</t>
  </si>
  <si>
    <t>FEBRERO</t>
  </si>
  <si>
    <t>MARZO</t>
  </si>
  <si>
    <t>ABRIL</t>
  </si>
  <si>
    <t xml:space="preserve">MAYO </t>
  </si>
  <si>
    <t>JUNIO</t>
  </si>
  <si>
    <t>JULIO</t>
  </si>
  <si>
    <t>AGOSTO</t>
  </si>
  <si>
    <t>SEPTIEMBRE</t>
  </si>
  <si>
    <t>OCTUBRE</t>
  </si>
  <si>
    <t>NOVIEMBRE</t>
  </si>
  <si>
    <t>DICIEMBRE</t>
  </si>
  <si>
    <t>CONTRALORÍA MUNICIPAL DE BARRANCABERMEJA</t>
  </si>
  <si>
    <t>ENLACE SECOP II PUBLICACIÓN INFORMES DE SUPERVISIÓN</t>
  </si>
  <si>
    <t>PORCENTAJE DE EJECUCIÓN</t>
  </si>
  <si>
    <t>EJECUCIÓN - PAGOS REALIZADOS</t>
  </si>
  <si>
    <t>INFORMACIÓN DE ADJUDICACIÓN Y EJECUCIÓN CONTRACTUAL LEY 1712 DE 2014 Y DECRETO 1081 DE 2015</t>
  </si>
  <si>
    <t>ADICIÓN O REDUCCIÓN</t>
  </si>
  <si>
    <t xml:space="preserve">dmleona79@hotmail.com </t>
  </si>
  <si>
    <t>CMB-MIC-031-2024</t>
  </si>
  <si>
    <t>031-7-2024</t>
  </si>
  <si>
    <t>SERVICIO DE MANTENIMIENTO PREVENTIVO Y CORRECTIVO A TODO COSTO PARA LOS EQUIPOS DE IMPRESIÓN Y ESCÁNER DE LAS DIFERENTES DEPENDENCIAS DE LA CONTRALORÍA MUNICIPAL DE BARRANCABERMEJA</t>
  </si>
  <si>
    <t xml:space="preserve">recargasinktec-48@hotmail.com  </t>
  </si>
  <si>
    <t>https://community.secop.gov.co/Public/Tendering/OpportunityDetail/Index?noticeUID=CO1.NTC.5845240&amp;isFromPublicArea=True&amp;isModal=False</t>
  </si>
  <si>
    <t>CMB-MIC-032-2024</t>
  </si>
  <si>
    <t>033-7-2024</t>
  </si>
  <si>
    <t>CMB-MIC-033-2024</t>
  </si>
  <si>
    <t>032-11-2024</t>
  </si>
  <si>
    <t>CMB-CD-034-2024</t>
  </si>
  <si>
    <t>034-8-2024</t>
  </si>
  <si>
    <t>SUMINISTRO DE ELEMENTOS DE PAPELERÍA, ÚTILES DE OFICINA Y ESCRITORIO, ASÍ COMO TÓNER PARA TODAS LAS DEPENDENCIAS DE LA CONTRALORÍA MUNICIPAL DE BARRANCABERMEJA</t>
  </si>
  <si>
    <t>SERVICIO DE MANTENIMIENTO PREVENTIVO Y/O CORRECTIVO A TODO COSTO PARA LOS VEHÍCULOS DE PROPIEDAD DE LA CONTRALORÍA MUNICIPAL DE BARRANCABERMEJA</t>
  </si>
  <si>
    <t>PRESTACIÓN DE SERVICIOS PROFESIONALES PARA BRINDAR CAPACITACIÓN A LOS FUNCIONARIOS, LOS SUJETOS Y PUNTOS DE CONTROL DE LA CONTRALORÍA MUNICIPAL DE BARRANCABERMEJA</t>
  </si>
  <si>
    <t>distrilibros@yahoo.com</t>
  </si>
  <si>
    <t>https://community.secop.gov.co/Public/Tendering/OpportunityDetail/Index?noticeUID=CO1.NTC.5922279&amp;isFromPublicArea=True&amp;isModal=False</t>
  </si>
  <si>
    <t xml:space="preserve">reparautosbarranca2014@gmail.com </t>
  </si>
  <si>
    <t>https://community.secop.gov.co/Public/Tendering/OpportunityDetail/Index?noticeUID=CO1.NTC.5983248&amp;isFromPublicArea=True&amp;isModal=False</t>
  </si>
  <si>
    <t xml:space="preserve">fernandezruedaservicios@hotmail.com </t>
  </si>
  <si>
    <t>https://community.secop.gov.co/Public/Tendering/OpportunityDetail/Index?noticeUID=CO1.NTC.6048888&amp;isFromPublicArea=True&amp;isModal=False</t>
  </si>
  <si>
    <t>MAYO 2024</t>
  </si>
  <si>
    <t>CMB-MIC-035-2024</t>
  </si>
  <si>
    <t>035-11-2024</t>
  </si>
  <si>
    <t xml:space="preserve">gerencia@bestek.com.co </t>
  </si>
  <si>
    <t>https://community.secop.gov.co/Public/Tendering/OpportunityDetail/Index?noticeUID=CO1.NTC.6082344&amp;isFromPublicArea=True&amp;isModal=False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</si>
</sst>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43" formatCode="_-* #,##0.00_-;\-* #,##0.00_-;_-* &quot;-&quot;??_-;_-@_-"/>
    <numFmt numFmtId="164" formatCode="&quot;$&quot;\ #,##0.00;[Red]&quot;$&quot;\ #,##0.00"/>
    <numFmt numFmtId="165" formatCode="&quot;$&quot;\ #,##0"/>
    <numFmt numFmtId="166" formatCode="&quot;$&quot;\ #,##0.00"/>
    <numFmt numFmtId="167" formatCode="_(&quot;$&quot;* #,##0.00_);_(&quot;$&quot;* \(#,##0.00\);_(&quot;$&quot;* &quot;-&quot;??_);_(@_)"/>
    <numFmt numFmtId="168" formatCode="&quot;$&quot;\ #,##0.00_);[Red]\(&quot;$&quot;\ #,##0.00\)"/>
  </numFmts>
  <fonts count="31"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b/>
      <sz val="8"/>
      <name val="Arial"/>
      <family val="2"/>
    </font>
    <font>
      <b/>
      <sz val="8"/>
      <color theme="0"/>
      <name val="Arial"/>
      <family val="2"/>
    </font>
    <font>
      <sz val="8"/>
      <color theme="1"/>
      <name val="Arial"/>
      <family val="2"/>
    </font>
    <font>
      <b/>
      <sz val="8"/>
      <color theme="1"/>
      <name val="Arial"/>
      <family val="2"/>
    </font>
    <font>
      <b/>
      <sz val="12"/>
      <color theme="1"/>
      <name val="Arial"/>
      <family val="2"/>
    </font>
    <font>
      <b/>
      <sz val="10"/>
      <color theme="1"/>
      <name val="Arial"/>
      <family val="2"/>
    </font>
    <font>
      <sz val="10"/>
      <color theme="1"/>
      <name val="Arial"/>
      <family val="2"/>
    </font>
    <font>
      <sz val="10"/>
      <name val="Arial"/>
      <family val="2"/>
    </font>
    <font>
      <sz val="8"/>
      <name val="Arial"/>
      <family val="2"/>
    </font>
    <font>
      <sz val="8"/>
      <color indexed="8"/>
      <name val="Arial"/>
      <family val="2"/>
    </font>
    <font>
      <sz val="10"/>
      <color theme="1"/>
      <name val="Aptos Narrow"/>
      <family val="2"/>
      <scheme val="minor"/>
    </font>
    <font>
      <b/>
      <sz val="12"/>
      <name val="Arial"/>
      <family val="2"/>
    </font>
    <font>
      <sz val="8"/>
      <color rgb="FF000000"/>
      <name val="Arial"/>
      <family val="2"/>
    </font>
    <font>
      <sz val="10"/>
      <name val="Aptos Narrow"/>
      <family val="2"/>
      <scheme val="minor"/>
    </font>
    <font>
      <sz val="12"/>
      <color theme="1"/>
      <name val="Arial"/>
      <family val="2"/>
    </font>
    <font>
      <sz val="9"/>
      <color theme="1"/>
      <name val="Arial"/>
      <family val="2"/>
    </font>
    <font>
      <b/>
      <sz val="18"/>
      <color theme="1"/>
      <name val="Arial"/>
      <family val="2"/>
    </font>
    <font>
      <b/>
      <sz val="20"/>
      <color theme="1"/>
      <name val="Arial"/>
      <family val="2"/>
    </font>
    <font>
      <sz val="16"/>
      <color theme="1"/>
      <name val="Arial"/>
      <family val="2"/>
    </font>
    <font>
      <sz val="16"/>
      <color theme="1"/>
      <name val="Aptos Narrow"/>
      <family val="2"/>
      <scheme val="minor"/>
    </font>
    <font>
      <b/>
      <sz val="20"/>
      <color theme="1"/>
      <name val="Aptos Narrow"/>
      <family val="2"/>
      <scheme val="minor"/>
    </font>
    <font>
      <sz val="11"/>
      <color theme="0"/>
      <name val="Aptos Narrow"/>
      <family val="2"/>
      <scheme val="minor"/>
    </font>
    <font>
      <sz val="10"/>
      <color rgb="FF000000"/>
      <name val="Aptos Narrow"/>
      <family val="2"/>
      <scheme val="minor"/>
    </font>
    <font>
      <b/>
      <sz val="36"/>
      <color theme="0"/>
      <name val="Aptos Narrow"/>
      <family val="2"/>
      <scheme val="minor"/>
    </font>
    <font>
      <b/>
      <sz val="12"/>
      <name val="Arial"/>
    </font>
    <font>
      <sz val="8"/>
      <color theme="1"/>
      <name val="Arial"/>
    </font>
    <font>
      <b/>
      <sz val="10"/>
      <color theme="1"/>
      <name val="Arial"/>
    </font>
  </fonts>
  <fills count="18">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7" tint="0.59999389629810485"/>
        <bgColor indexed="64"/>
      </patternFill>
    </fill>
    <fill>
      <patternFill patternType="solid">
        <fgColor rgb="FFFFFFCC"/>
        <bgColor indexed="64"/>
      </patternFill>
    </fill>
    <fill>
      <patternFill patternType="solid">
        <fgColor rgb="FFFFFF99"/>
        <bgColor indexed="64"/>
      </patternFill>
    </fill>
    <fill>
      <patternFill patternType="solid">
        <fgColor rgb="FFFFFF66"/>
        <bgColor indexed="64"/>
      </patternFill>
    </fill>
    <fill>
      <patternFill patternType="solid">
        <fgColor rgb="FF00B0F0"/>
        <bgColor indexed="64"/>
      </patternFill>
    </fill>
    <fill>
      <patternFill patternType="solid">
        <fgColor theme="3" tint="9.9978637043366805E-2"/>
        <bgColor indexed="64"/>
      </patternFill>
    </fill>
    <fill>
      <patternFill patternType="solid">
        <fgColor theme="4" tint="0.79998168889431442"/>
        <bgColor theme="4" tint="0.79998168889431442"/>
      </patternFill>
    </fill>
    <fill>
      <patternFill patternType="solid">
        <fgColor theme="9"/>
      </patternFill>
    </fill>
    <fill>
      <patternFill patternType="solid">
        <fgColor rgb="FFC0E6F5"/>
        <bgColor rgb="FFC0E6F5"/>
      </patternFill>
    </fill>
    <fill>
      <patternFill patternType="solid">
        <fgColor theme="8" tint="-0.499984740745262"/>
        <bgColor indexed="64"/>
      </patternFill>
    </fill>
  </fills>
  <borders count="1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11" fillId="0" borderId="0" applyFont="0" applyFill="0" applyBorder="0" applyAlignment="0" applyProtection="0"/>
    <xf numFmtId="0" fontId="25" fillId="15" borderId="0" applyNumberFormat="0" applyBorder="0" applyAlignment="0" applyProtection="0"/>
  </cellStyleXfs>
  <cellXfs count="105">
    <xf numFmtId="0" fontId="0" fillId="0" borderId="0" xfId="0"/>
    <xf numFmtId="0" fontId="4" fillId="2" borderId="1" xfId="0" applyFont="1" applyFill="1" applyBorder="1" applyAlignment="1" applyProtection="1">
      <alignment horizontal="center" vertical="center" wrapText="1"/>
      <protection locked="0"/>
    </xf>
    <xf numFmtId="14" fontId="4" fillId="3" borderId="2" xfId="0" applyNumberFormat="1"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164" fontId="4" fillId="6" borderId="2" xfId="2" applyNumberFormat="1" applyFont="1" applyFill="1" applyBorder="1" applyAlignment="1">
      <alignment horizontal="center" vertical="center" wrapText="1"/>
    </xf>
    <xf numFmtId="0" fontId="4" fillId="8" borderId="2" xfId="0" applyFont="1" applyFill="1" applyBorder="1" applyAlignment="1">
      <alignment horizontal="center" vertical="center" wrapText="1"/>
    </xf>
    <xf numFmtId="165" fontId="4" fillId="9" borderId="2" xfId="0" applyNumberFormat="1" applyFont="1" applyFill="1" applyBorder="1" applyAlignment="1">
      <alignment horizontal="center" vertical="center" wrapText="1"/>
    </xf>
    <xf numFmtId="166" fontId="4" fillId="9" borderId="2" xfId="0" applyNumberFormat="1" applyFont="1" applyFill="1" applyBorder="1" applyAlignment="1">
      <alignment horizontal="center" vertical="center" wrapText="1"/>
    </xf>
    <xf numFmtId="14" fontId="4" fillId="10" borderId="2" xfId="0" applyNumberFormat="1" applyFont="1" applyFill="1" applyBorder="1" applyAlignment="1">
      <alignment horizontal="center" vertical="center" wrapText="1"/>
    </xf>
    <xf numFmtId="14" fontId="4" fillId="11" borderId="2"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Alignment="1">
      <alignment horizontal="center" vertical="center" wrapText="1"/>
    </xf>
    <xf numFmtId="0" fontId="7" fillId="0" borderId="3" xfId="0" applyFont="1" applyBorder="1" applyAlignment="1">
      <alignment horizontal="center" vertical="center" wrapText="1"/>
    </xf>
    <xf numFmtId="14" fontId="6"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justify" vertical="center" wrapText="1"/>
    </xf>
    <xf numFmtId="168" fontId="3" fillId="0" borderId="3" xfId="4" applyNumberFormat="1" applyFill="1" applyBorder="1" applyAlignment="1">
      <alignment horizontal="center" vertical="center" wrapText="1"/>
    </xf>
    <xf numFmtId="0" fontId="3" fillId="0" borderId="0" xfId="4" applyBorder="1" applyAlignment="1">
      <alignment horizontal="justify" vertical="center" wrapText="1"/>
    </xf>
    <xf numFmtId="165" fontId="9" fillId="0" borderId="3" xfId="0" applyNumberFormat="1" applyFont="1" applyBorder="1" applyAlignment="1">
      <alignment horizontal="center" vertical="center" wrapText="1"/>
    </xf>
    <xf numFmtId="14" fontId="10" fillId="0" borderId="3" xfId="0" applyNumberFormat="1" applyFont="1" applyBorder="1" applyAlignment="1">
      <alignment horizontal="center" vertical="center" wrapText="1"/>
    </xf>
    <xf numFmtId="1" fontId="9" fillId="0" borderId="3" xfId="0" applyNumberFormat="1" applyFont="1" applyBorder="1" applyAlignment="1">
      <alignment horizontal="center" vertical="center" wrapText="1"/>
    </xf>
    <xf numFmtId="0" fontId="13" fillId="0" borderId="3" xfId="0" applyFont="1" applyBorder="1" applyAlignment="1">
      <alignment horizontal="justify" vertical="center" wrapText="1"/>
    </xf>
    <xf numFmtId="0" fontId="3" fillId="0" borderId="3" xfId="4" applyFill="1" applyBorder="1" applyAlignment="1">
      <alignment horizontal="center" vertical="center" wrapText="1"/>
    </xf>
    <xf numFmtId="0" fontId="3" fillId="0" borderId="3" xfId="4" applyBorder="1" applyAlignment="1">
      <alignment horizontal="center" vertical="center" wrapText="1"/>
    </xf>
    <xf numFmtId="167" fontId="3" fillId="0" borderId="5" xfId="4" applyNumberFormat="1" applyFill="1" applyBorder="1" applyAlignment="1">
      <alignment horizontal="justify" vertical="center" wrapText="1"/>
    </xf>
    <xf numFmtId="0" fontId="3" fillId="0" borderId="3" xfId="4" applyFill="1" applyBorder="1" applyAlignment="1">
      <alignment horizontal="justify" vertical="center" wrapText="1"/>
    </xf>
    <xf numFmtId="14" fontId="11" fillId="0" borderId="3" xfId="0" applyNumberFormat="1" applyFont="1" applyBorder="1" applyAlignment="1">
      <alignment horizontal="center" vertical="center" wrapText="1"/>
    </xf>
    <xf numFmtId="0" fontId="3" fillId="0" borderId="3" xfId="4" applyBorder="1" applyAlignment="1">
      <alignment horizontal="justify" vertical="center" wrapText="1"/>
    </xf>
    <xf numFmtId="14" fontId="14" fillId="0" borderId="3" xfId="0" applyNumberFormat="1" applyFont="1" applyBorder="1" applyAlignment="1">
      <alignment horizontal="center" vertical="center" wrapText="1"/>
    </xf>
    <xf numFmtId="0" fontId="0" fillId="0" borderId="0" xfId="0" applyAlignment="1">
      <alignment horizontal="center" vertical="center" wrapText="1"/>
    </xf>
    <xf numFmtId="165" fontId="14" fillId="0" borderId="3" xfId="0" applyNumberFormat="1" applyFont="1" applyBorder="1" applyAlignment="1">
      <alignment horizontal="center" vertical="center" wrapText="1"/>
    </xf>
    <xf numFmtId="0" fontId="15" fillId="0" borderId="3" xfId="0" applyFont="1" applyBorder="1" applyAlignment="1">
      <alignment horizontal="center" vertical="center" wrapText="1"/>
    </xf>
    <xf numFmtId="0" fontId="16" fillId="0" borderId="3" xfId="0" applyFont="1" applyBorder="1" applyAlignment="1">
      <alignment horizontal="justify" vertical="center" wrapText="1"/>
    </xf>
    <xf numFmtId="0" fontId="12" fillId="0" borderId="3" xfId="0" applyFont="1" applyBorder="1" applyAlignment="1">
      <alignment horizontal="justify" vertical="center" wrapText="1"/>
    </xf>
    <xf numFmtId="0" fontId="7" fillId="0" borderId="4" xfId="0" applyFont="1" applyBorder="1" applyAlignment="1">
      <alignment horizontal="center" vertical="center" wrapText="1"/>
    </xf>
    <xf numFmtId="0" fontId="6" fillId="0" borderId="4" xfId="0" applyFont="1" applyBorder="1" applyAlignment="1">
      <alignment horizontal="justify" vertical="center" wrapText="1"/>
    </xf>
    <xf numFmtId="0" fontId="4" fillId="0" borderId="4" xfId="0" applyFont="1" applyBorder="1" applyAlignment="1">
      <alignment horizontal="center" vertical="center" wrapText="1"/>
    </xf>
    <xf numFmtId="14" fontId="17" fillId="0" borderId="3" xfId="0" applyNumberFormat="1" applyFont="1" applyBorder="1" applyAlignment="1">
      <alignment horizontal="center" vertical="center" wrapText="1"/>
    </xf>
    <xf numFmtId="14" fontId="14" fillId="0" borderId="5" xfId="0" applyNumberFormat="1" applyFont="1" applyBorder="1" applyAlignment="1">
      <alignment horizontal="center" vertical="center" wrapText="1"/>
    </xf>
    <xf numFmtId="0" fontId="3" fillId="0" borderId="0" xfId="4" applyFill="1" applyAlignment="1">
      <alignment horizontal="justify" wrapText="1"/>
    </xf>
    <xf numFmtId="0" fontId="6" fillId="0" borderId="6" xfId="0" applyFont="1" applyBorder="1" applyAlignment="1">
      <alignment horizontal="justify" vertical="center" wrapText="1"/>
    </xf>
    <xf numFmtId="14" fontId="6" fillId="0" borderId="6" xfId="0" applyNumberFormat="1" applyFont="1" applyBorder="1" applyAlignment="1">
      <alignment horizontal="center" vertical="center" wrapText="1"/>
    </xf>
    <xf numFmtId="0" fontId="18" fillId="0" borderId="0" xfId="0" applyFont="1" applyAlignment="1">
      <alignment horizontal="center" vertical="center" wrapText="1"/>
    </xf>
    <xf numFmtId="0" fontId="6" fillId="0" borderId="0" xfId="0" applyFont="1" applyAlignment="1">
      <alignment horizontal="justify" vertical="center" wrapText="1"/>
    </xf>
    <xf numFmtId="0" fontId="0" fillId="0" borderId="0" xfId="0" applyAlignment="1">
      <alignment horizontal="justify" vertical="center" wrapText="1"/>
    </xf>
    <xf numFmtId="165" fontId="0" fillId="0" borderId="0" xfId="0" applyNumberFormat="1" applyAlignment="1">
      <alignment horizontal="center" vertical="center" wrapText="1"/>
    </xf>
    <xf numFmtId="166" fontId="0" fillId="0" borderId="0" xfId="0" applyNumberFormat="1" applyAlignment="1">
      <alignment horizontal="center" vertical="center" wrapText="1"/>
    </xf>
    <xf numFmtId="14" fontId="0" fillId="0" borderId="0" xfId="0" applyNumberFormat="1" applyAlignment="1">
      <alignment horizontal="center" vertical="center" wrapText="1"/>
    </xf>
    <xf numFmtId="43" fontId="0" fillId="0" borderId="0" xfId="1" applyFont="1" applyAlignment="1">
      <alignment horizontal="center" vertical="center" wrapText="1"/>
    </xf>
    <xf numFmtId="0" fontId="14" fillId="0" borderId="0" xfId="0" applyFont="1" applyAlignment="1">
      <alignment horizontal="center" vertical="center" wrapText="1"/>
    </xf>
    <xf numFmtId="165" fontId="2" fillId="0" borderId="0" xfId="0" applyNumberFormat="1" applyFont="1" applyAlignment="1">
      <alignment horizontal="center" vertical="center" wrapText="1"/>
    </xf>
    <xf numFmtId="43" fontId="0" fillId="0" borderId="0" xfId="1" applyFont="1" applyAlignment="1">
      <alignment horizontal="justify" vertical="center" wrapText="1"/>
    </xf>
    <xf numFmtId="166" fontId="2" fillId="0" borderId="0" xfId="0" applyNumberFormat="1" applyFont="1" applyAlignment="1">
      <alignment horizontal="center" vertical="center" wrapText="1"/>
    </xf>
    <xf numFmtId="43" fontId="19" fillId="0" borderId="0" xfId="0" applyNumberFormat="1" applyFont="1" applyAlignment="1">
      <alignment horizontal="center" vertical="center" wrapText="1"/>
    </xf>
    <xf numFmtId="43" fontId="2" fillId="0" borderId="0" xfId="0" applyNumberFormat="1" applyFont="1" applyAlignment="1">
      <alignment horizontal="justify" vertical="center" wrapText="1"/>
    </xf>
    <xf numFmtId="43" fontId="10" fillId="0" borderId="0" xfId="1" applyFont="1" applyAlignment="1">
      <alignment horizontal="center" vertical="center" wrapText="1"/>
    </xf>
    <xf numFmtId="0" fontId="10" fillId="0" borderId="0" xfId="0" applyFont="1" applyAlignment="1">
      <alignment horizontal="center" vertical="center" wrapText="1"/>
    </xf>
    <xf numFmtId="14" fontId="4" fillId="11" borderId="3" xfId="0" applyNumberFormat="1" applyFont="1" applyFill="1" applyBorder="1" applyAlignment="1">
      <alignment horizontal="center" vertical="center" wrapText="1"/>
    </xf>
    <xf numFmtId="0" fontId="5" fillId="7" borderId="2" xfId="0" applyFont="1" applyFill="1" applyBorder="1" applyAlignment="1">
      <alignment horizontal="center" vertical="center" wrapText="1"/>
    </xf>
    <xf numFmtId="14" fontId="16" fillId="0" borderId="3" xfId="0" applyNumberFormat="1" applyFont="1" applyBorder="1" applyAlignment="1">
      <alignment horizontal="center" vertical="center" wrapText="1"/>
    </xf>
    <xf numFmtId="0" fontId="16" fillId="0" borderId="4" xfId="0" applyFont="1" applyBorder="1" applyAlignment="1">
      <alignment horizontal="justify" vertical="center" wrapText="1"/>
    </xf>
    <xf numFmtId="0" fontId="7" fillId="0" borderId="6" xfId="0" applyFont="1" applyBorder="1" applyAlignment="1">
      <alignment horizontal="center" vertical="center" wrapText="1"/>
    </xf>
    <xf numFmtId="0" fontId="15" fillId="0" borderId="6" xfId="0" applyFont="1" applyBorder="1" applyAlignment="1">
      <alignment horizontal="center" vertical="center" wrapText="1"/>
    </xf>
    <xf numFmtId="1" fontId="9" fillId="0" borderId="6" xfId="0" applyNumberFormat="1" applyFont="1" applyBorder="1" applyAlignment="1">
      <alignment horizontal="center" vertical="center" wrapText="1"/>
    </xf>
    <xf numFmtId="0" fontId="12" fillId="0" borderId="6" xfId="0" applyFont="1" applyBorder="1" applyAlignment="1">
      <alignment horizontal="justify" vertical="center" wrapText="1"/>
    </xf>
    <xf numFmtId="165" fontId="10" fillId="0" borderId="3" xfId="0" applyNumberFormat="1" applyFont="1" applyBorder="1" applyAlignment="1">
      <alignment horizontal="center" vertical="center" wrapText="1"/>
    </xf>
    <xf numFmtId="165" fontId="14" fillId="0" borderId="6" xfId="0" applyNumberFormat="1" applyFont="1" applyBorder="1" applyAlignment="1">
      <alignment horizontal="center" vertical="center" wrapText="1"/>
    </xf>
    <xf numFmtId="165" fontId="14" fillId="13" borderId="3" xfId="0" applyNumberFormat="1" applyFont="1" applyFill="1" applyBorder="1" applyAlignment="1">
      <alignment horizontal="center" vertical="center" wrapText="1"/>
    </xf>
    <xf numFmtId="165" fontId="14" fillId="13" borderId="6" xfId="0" applyNumberFormat="1" applyFont="1" applyFill="1" applyBorder="1" applyAlignment="1">
      <alignment horizontal="center" vertical="center" wrapText="1"/>
    </xf>
    <xf numFmtId="10" fontId="22" fillId="0" borderId="7" xfId="3" applyNumberFormat="1" applyFont="1" applyBorder="1" applyAlignment="1">
      <alignment horizontal="center" vertical="center" wrapText="1"/>
    </xf>
    <xf numFmtId="10" fontId="22" fillId="0" borderId="3" xfId="3" applyNumberFormat="1" applyFont="1" applyBorder="1" applyAlignment="1">
      <alignment horizontal="center" vertical="center" wrapText="1"/>
    </xf>
    <xf numFmtId="10" fontId="23" fillId="0" borderId="3" xfId="3" applyNumberFormat="1" applyFont="1" applyBorder="1" applyAlignment="1">
      <alignment horizontal="center" vertical="center" wrapText="1"/>
    </xf>
    <xf numFmtId="10" fontId="23" fillId="0" borderId="6" xfId="3" applyNumberFormat="1" applyFont="1" applyBorder="1" applyAlignment="1">
      <alignment horizontal="center" vertical="center" wrapText="1"/>
    </xf>
    <xf numFmtId="0" fontId="10" fillId="0" borderId="7" xfId="0" applyFont="1" applyBorder="1" applyAlignment="1">
      <alignment horizontal="center" vertical="center" wrapText="1"/>
    </xf>
    <xf numFmtId="0" fontId="4" fillId="14" borderId="3" xfId="0" applyFont="1" applyFill="1" applyBorder="1" applyAlignment="1">
      <alignment horizontal="center" vertical="center" wrapText="1"/>
    </xf>
    <xf numFmtId="14" fontId="6" fillId="14" borderId="3" xfId="0" applyNumberFormat="1" applyFont="1" applyFill="1" applyBorder="1" applyAlignment="1">
      <alignment horizontal="center" vertical="center" wrapText="1"/>
    </xf>
    <xf numFmtId="0" fontId="15" fillId="14" borderId="3" xfId="0" applyFont="1" applyFill="1" applyBorder="1" applyAlignment="1">
      <alignment horizontal="center" vertical="center" wrapText="1"/>
    </xf>
    <xf numFmtId="0" fontId="6" fillId="14" borderId="3" xfId="0" applyFont="1" applyFill="1" applyBorder="1" applyAlignment="1">
      <alignment horizontal="justify" vertical="center" wrapText="1"/>
    </xf>
    <xf numFmtId="0" fontId="3" fillId="14" borderId="3" xfId="4" applyFill="1" applyBorder="1" applyAlignment="1">
      <alignment horizontal="center" vertical="center" wrapText="1"/>
    </xf>
    <xf numFmtId="0" fontId="3" fillId="14" borderId="3" xfId="4" applyFill="1" applyBorder="1" applyAlignment="1">
      <alignment horizontal="justify" vertical="center" wrapText="1"/>
    </xf>
    <xf numFmtId="0" fontId="6" fillId="14" borderId="3" xfId="0" applyFont="1" applyFill="1" applyBorder="1" applyAlignment="1">
      <alignment horizontal="center" vertical="center" wrapText="1"/>
    </xf>
    <xf numFmtId="166" fontId="9"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16" borderId="6" xfId="0" applyFont="1" applyFill="1" applyBorder="1" applyAlignment="1">
      <alignment horizontal="center" vertical="center" wrapText="1"/>
    </xf>
    <xf numFmtId="14" fontId="16" fillId="16" borderId="6" xfId="0" applyNumberFormat="1" applyFont="1" applyFill="1" applyBorder="1" applyAlignment="1">
      <alignment horizontal="center" vertical="center" wrapText="1"/>
    </xf>
    <xf numFmtId="0" fontId="15" fillId="16" borderId="6" xfId="0" applyFont="1" applyFill="1" applyBorder="1" applyAlignment="1">
      <alignment horizontal="center" vertical="center" wrapText="1"/>
    </xf>
    <xf numFmtId="14" fontId="26" fillId="0" borderId="3" xfId="0" applyNumberFormat="1" applyFont="1" applyBorder="1" applyAlignment="1">
      <alignment horizontal="center" vertical="center" wrapText="1"/>
    </xf>
    <xf numFmtId="14" fontId="26" fillId="16" borderId="3" xfId="0" applyNumberFormat="1" applyFont="1" applyFill="1" applyBorder="1" applyAlignment="1">
      <alignment horizontal="center" vertical="center" wrapText="1"/>
    </xf>
    <xf numFmtId="0" fontId="28" fillId="0" borderId="3" xfId="0" applyFont="1" applyBorder="1" applyAlignment="1">
      <alignment horizontal="center" vertical="center" wrapText="1"/>
    </xf>
    <xf numFmtId="0" fontId="29" fillId="0" borderId="3" xfId="0" applyFont="1" applyBorder="1" applyAlignment="1">
      <alignment horizontal="justify" vertical="center" wrapText="1"/>
    </xf>
    <xf numFmtId="166" fontId="30" fillId="0" borderId="3" xfId="0" applyNumberFormat="1" applyFont="1" applyBorder="1" applyAlignment="1">
      <alignment horizontal="center" vertical="center" wrapText="1"/>
    </xf>
    <xf numFmtId="0" fontId="21"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49" fontId="27" fillId="17" borderId="9" xfId="6" applyNumberFormat="1" applyFont="1" applyFill="1" applyBorder="1" applyAlignment="1">
      <alignment horizontal="center" vertical="center" wrapText="1"/>
    </xf>
    <xf numFmtId="49" fontId="27" fillId="17" borderId="10" xfId="6" applyNumberFormat="1" applyFont="1" applyFill="1" applyBorder="1" applyAlignment="1">
      <alignment horizontal="center" vertical="center" wrapText="1"/>
    </xf>
    <xf numFmtId="49" fontId="27" fillId="17" borderId="11" xfId="6" applyNumberFormat="1" applyFont="1" applyFill="1" applyBorder="1" applyAlignment="1">
      <alignment horizontal="center" vertical="center" wrapText="1"/>
    </xf>
    <xf numFmtId="0" fontId="0" fillId="0" borderId="8" xfId="0" applyBorder="1" applyAlignment="1">
      <alignment horizontal="center" vertical="center" wrapText="1"/>
    </xf>
    <xf numFmtId="0" fontId="24" fillId="12" borderId="12" xfId="0" applyFont="1" applyFill="1" applyBorder="1" applyAlignment="1">
      <alignment horizontal="center" vertical="center" wrapText="1"/>
    </xf>
    <xf numFmtId="0" fontId="24" fillId="12" borderId="13" xfId="0" applyFont="1" applyFill="1" applyBorder="1" applyAlignment="1">
      <alignment horizontal="center" vertical="center" wrapText="1"/>
    </xf>
    <xf numFmtId="0" fontId="24" fillId="12" borderId="14" xfId="0" applyFont="1" applyFill="1" applyBorder="1" applyAlignment="1">
      <alignment horizontal="center" vertical="center" wrapText="1"/>
    </xf>
  </cellXfs>
  <cellStyles count="7">
    <cellStyle name="Énfasis6" xfId="6" builtinId="49"/>
    <cellStyle name="Euro" xfId="5" xr:uid="{6816683E-23CF-49C3-9EC9-09D0045CEEA7}"/>
    <cellStyle name="Hipervínculo" xfId="4" builtinId="8"/>
    <cellStyle name="Millares" xfId="1" builtinId="3"/>
    <cellStyle name="Moneda" xfId="2" builtinId="4"/>
    <cellStyle name="Normal" xfId="0" builtinId="0"/>
    <cellStyle name="Porcentaje" xfId="3" builtinId="5"/>
  </cellStyles>
  <dxfs count="48">
    <dxf>
      <font>
        <strike val="0"/>
        <outline val="0"/>
        <shadow val="0"/>
        <u val="none"/>
        <vertAlign val="baseline"/>
        <sz val="16"/>
        <color theme="1"/>
      </font>
      <numFmt numFmtId="14"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10"/>
        <name val="Arial"/>
        <scheme val="none"/>
      </font>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name val="Arial"/>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8"/>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258535</xdr:colOff>
      <xdr:row>0</xdr:row>
      <xdr:rowOff>176893</xdr:rowOff>
    </xdr:from>
    <xdr:to>
      <xdr:col>0</xdr:col>
      <xdr:colOff>1106260</xdr:colOff>
      <xdr:row>1</xdr:row>
      <xdr:rowOff>453118</xdr:rowOff>
    </xdr:to>
    <xdr:pic>
      <xdr:nvPicPr>
        <xdr:cNvPr id="2" name="Imagen 1">
          <a:extLst>
            <a:ext uri="{FF2B5EF4-FFF2-40B4-BE49-F238E27FC236}">
              <a16:creationId xmlns:a16="http://schemas.microsoft.com/office/drawing/2014/main" id="{18CBCF31-956F-5942-3629-104C24D0BF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535" y="176893"/>
          <a:ext cx="847725" cy="942975"/>
        </a:xfrm>
        <a:prstGeom prst="rect">
          <a:avLst/>
        </a:prstGeom>
        <a:noFill/>
        <a:ln>
          <a:noFill/>
        </a:ln>
      </xdr:spPr>
    </xdr:pic>
    <xdr:clientData/>
  </xdr:twoCellAnchor>
  <xdr:twoCellAnchor editAs="oneCell">
    <xdr:from>
      <xdr:col>23</xdr:col>
      <xdr:colOff>301625</xdr:colOff>
      <xdr:row>0</xdr:row>
      <xdr:rowOff>63500</xdr:rowOff>
    </xdr:from>
    <xdr:to>
      <xdr:col>23</xdr:col>
      <xdr:colOff>1011464</xdr:colOff>
      <xdr:row>1</xdr:row>
      <xdr:rowOff>634999</xdr:rowOff>
    </xdr:to>
    <xdr:pic>
      <xdr:nvPicPr>
        <xdr:cNvPr id="4" name="Imagen 3">
          <a:extLst>
            <a:ext uri="{FF2B5EF4-FFF2-40B4-BE49-F238E27FC236}">
              <a16:creationId xmlns:a16="http://schemas.microsoft.com/office/drawing/2014/main" id="{9A06E364-8FFF-4AE6-A0FA-876B957E380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26207" r="26897" b="7031"/>
        <a:stretch>
          <a:fillRect/>
        </a:stretch>
      </xdr:blipFill>
      <xdr:spPr bwMode="auto">
        <a:xfrm>
          <a:off x="35988625" y="63500"/>
          <a:ext cx="709839" cy="1238249"/>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A30597-91BF-4720-A756-2F62336406A7}" name="Tabla2" displayName="Tabla2" ref="A4:X39" totalsRowShown="0" dataDxfId="47">
  <autoFilter ref="A4:X39" xr:uid="{CBA30597-91BF-4720-A756-2F62336406A7}"/>
  <tableColumns count="24">
    <tableColumn id="1" xr3:uid="{4FD55B17-9150-4010-8D5C-8AF5E55A7496}" name="NUMERO INTERNO DEL PROCESO CONTRACTUAL" dataDxfId="46" totalsRowDxfId="45"/>
    <tableColumn id="2" xr3:uid="{C85C3077-F496-429B-AF1C-FC2EB5FD3CBB}" name="MODALIDAD DE SELECCIÓN" dataDxfId="44" totalsRowDxfId="43"/>
    <tableColumn id="3" xr3:uid="{060A9852-801E-468B-B7C0-1B890DEAD612}" name="NUMERO DE CONTRATO / ORDEN DE COMPRA" dataDxfId="42" totalsRowDxfId="41"/>
    <tableColumn id="5" xr3:uid="{EE813B81-9C7C-4070-A115-CE7B095819A2}" name="OBJETO CONTRACTUAL" dataDxfId="40" totalsRowDxfId="39"/>
    <tableColumn id="11" xr3:uid="{C44699AC-EB73-4E61-9F95-30B8FF497AFC}" name="CORREO ELECTRONICO CONTRATISTA" dataDxfId="38" totalsRowDxfId="37"/>
    <tableColumn id="12" xr3:uid="{720C2056-2ACE-4817-81E6-89299400EC5A}" name="ENLACE SECOP II PUBLICACIÓN INFORMES DE SUPERVISIÓN" dataDxfId="36" totalsRowDxfId="35"/>
    <tableColumn id="13" xr3:uid="{DF3BFE7D-9C96-496F-8956-D76853AC70E1}" name="TIPO DE CONTRATO" dataDxfId="34" totalsRowDxfId="33"/>
    <tableColumn id="15" xr3:uid="{17B2B173-A981-41C9-B107-6DE34D426424}" name="VALOR DEL CONTRATO" dataDxfId="32" totalsRowDxfId="31"/>
    <tableColumn id="32" xr3:uid="{10C3C098-F039-45EE-81FC-36212FB1575F}" name="FECHA FIRMA DEL CONTRATO / ORDEN COMPRA" dataDxfId="30" totalsRowDxfId="29"/>
    <tableColumn id="16" xr3:uid="{31831AFF-CC59-4B84-A267-8671214BB134}" name="FECHA DE INICIO DEL CONTRATO" dataDxfId="28" totalsRowDxfId="27"/>
    <tableColumn id="17" xr3:uid="{BD24F177-5C5F-4AB3-8505-81A895EF8C58}" name="FECHA DE TERMINACION" dataDxfId="26" totalsRowDxfId="25"/>
    <tableColumn id="27" xr3:uid="{E6D9D86F-C6FC-48A2-B907-E2BBC4FB36D2}" name="ADICIÓN O REDUCCIÓN" dataDxfId="24" totalsRowDxfId="23"/>
    <tableColumn id="8" xr3:uid="{D81522C5-1578-4EAA-80A4-744E407D38ED}" name="FEBRERO" dataDxfId="22" totalsRowDxfId="21"/>
    <tableColumn id="9" xr3:uid="{5E872E11-804D-4C75-BA0F-CE4732C30AC6}" name="MARZO" dataDxfId="20" totalsRowDxfId="19"/>
    <tableColumn id="10" xr3:uid="{2C16622A-41F0-432A-8411-F70C77554117}" name="ABRIL" dataDxfId="18" totalsRowDxfId="17"/>
    <tableColumn id="18" xr3:uid="{95061ED6-8FCB-494B-AE67-C0B11962B81F}" name="MAYO " dataDxfId="16" totalsRowDxfId="15"/>
    <tableColumn id="19" xr3:uid="{06617F77-6CFC-4ACB-AE49-C8C0D53D44A5}" name="JUNIO" dataDxfId="14" totalsRowDxfId="13"/>
    <tableColumn id="20" xr3:uid="{17C79072-B0A3-4ADA-8382-72E8DEE78D4E}" name="JULIO" dataDxfId="12" totalsRowDxfId="11"/>
    <tableColumn id="21" xr3:uid="{DA14C8BE-5C0A-49DE-A059-3458CDE8E9DE}" name="AGOSTO" dataDxfId="10" totalsRowDxfId="9"/>
    <tableColumn id="23" xr3:uid="{6E4E83C6-C9F5-4434-82EB-FEBE992E5C1F}" name="SEPTIEMBRE" dataDxfId="8" totalsRowDxfId="7"/>
    <tableColumn id="24" xr3:uid="{F565992A-9F57-4657-BC85-48B641C24DED}" name="OCTUBRE" dataDxfId="6" totalsRowDxfId="5"/>
    <tableColumn id="25" xr3:uid="{66D09B53-DB12-4854-B720-112289E09363}" name="NOVIEMBRE" dataDxfId="4" totalsRowDxfId="3"/>
    <tableColumn id="26" xr3:uid="{215FB105-C346-4FD1-A657-C373C0AF0306}" name="DICIEMBRE" dataDxfId="2" totalsRowDxfId="1"/>
    <tableColumn id="28" xr3:uid="{DD3E8A6B-92E1-4A2B-A659-6E62907B50BF}" name="PORCENTAJE DE EJECUCIÓN" dataDxfId="0" dataCellStyle="Porcentaje">
      <calculatedColumnFormula>(Tabla2[[#This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ivandarioleonvillarreal@gmail.com" TargetMode="External"/><Relationship Id="rId21" Type="http://schemas.openxmlformats.org/officeDocument/2006/relationships/hyperlink" Target="mailto:acuar7401@hotmail.com" TargetMode="External"/><Relationship Id="rId42" Type="http://schemas.openxmlformats.org/officeDocument/2006/relationships/hyperlink" Target="https://community.secop.gov.co/Public/Tendering/OpportunityDetail/Index?noticeUID=CO1.NTC.5700816&amp;isFromPublicArea=True&amp;isModal=False" TargetMode="External"/><Relationship Id="rId47" Type="http://schemas.openxmlformats.org/officeDocument/2006/relationships/hyperlink" Target="mailto:viviana_a.d@hotmail.com" TargetMode="External"/><Relationship Id="rId63" Type="http://schemas.openxmlformats.org/officeDocument/2006/relationships/hyperlink" Target="https://community.secop.gov.co/Public/Tendering/OpportunityDetail/Index?noticeUID=CO1.NTC.5983248&amp;isFromPublicArea=True&amp;isModal=False" TargetMode="External"/><Relationship Id="rId68" Type="http://schemas.openxmlformats.org/officeDocument/2006/relationships/printerSettings" Target="../printerSettings/printerSettings1.bin"/><Relationship Id="rId7" Type="http://schemas.openxmlformats.org/officeDocument/2006/relationships/hyperlink" Target="https://community.secop.gov.co/Public/Tendering/OpportunityDetail/Index?noticeUID=CO1.NTC.5437882&amp;isFromPublicArea=True&amp;isModal=False" TargetMode="External"/><Relationship Id="rId2" Type="http://schemas.openxmlformats.org/officeDocument/2006/relationships/hyperlink" Target="https://community.secop.gov.co/Public/Tendering/OpportunityDetail/Index?noticeUID=CO1.NTC.5416185&amp;isFromPublicArea=True&amp;isModal=False" TargetMode="External"/><Relationship Id="rId16" Type="http://schemas.openxmlformats.org/officeDocument/2006/relationships/hyperlink" Target="mailto:emmapj9811@hotmail.com" TargetMode="External"/><Relationship Id="rId29" Type="http://schemas.openxmlformats.org/officeDocument/2006/relationships/hyperlink" Target="https://community.secop.gov.co/Public/Tendering/OpportunityDetail/Index?noticeUID=CO1.NTC.5457534&amp;isFromPublicArea=True&amp;isModal=False" TargetMode="External"/><Relationship Id="rId11" Type="http://schemas.openxmlformats.org/officeDocument/2006/relationships/hyperlink" Target="mailto:jeffersonnunez23@hotmail.com" TargetMode="External"/><Relationship Id="rId24" Type="http://schemas.openxmlformats.org/officeDocument/2006/relationships/hyperlink" Target="mailto:joseluis.galvanacosta@gmail.com" TargetMode="External"/><Relationship Id="rId32" Type="http://schemas.openxmlformats.org/officeDocument/2006/relationships/hyperlink" Target="https://community.secop.gov.co/Public/Tendering/OpportunityDetail/Index?noticeUID=CO1.NTC.5463748&amp;isFromPublicArea=True&amp;isModal=False" TargetMode="External"/><Relationship Id="rId37" Type="http://schemas.openxmlformats.org/officeDocument/2006/relationships/hyperlink" Target="https://community.secop.gov.co/Public/Tendering/OpportunityDetail/Index?noticeUID=CO1.NTC.5541088&amp;isFromPublicArea=True&amp;isModal=False" TargetMode="External"/><Relationship Id="rId40" Type="http://schemas.openxmlformats.org/officeDocument/2006/relationships/hyperlink" Target="https://community.secop.gov.co/Public/Tendering/OpportunityDetail/Index?noticeUID=CO1.NTC.5579064&amp;isFromPublicArea=True&amp;isModal=False" TargetMode="External"/><Relationship Id="rId45" Type="http://schemas.openxmlformats.org/officeDocument/2006/relationships/hyperlink" Target="mailto:marcela1990.florez@gmail.com" TargetMode="External"/><Relationship Id="rId53" Type="http://schemas.openxmlformats.org/officeDocument/2006/relationships/hyperlink" Target="mailto:Darango@icontec.org" TargetMode="External"/><Relationship Id="rId58" Type="http://schemas.openxmlformats.org/officeDocument/2006/relationships/hyperlink" Target="https://community.secop.gov.co/Public/Tendering/OpportunityDetail/Index?noticeUID=CO1.NTC.5751042&amp;isFromPublicArea=True&amp;isModal=False" TargetMode="External"/><Relationship Id="rId66" Type="http://schemas.openxmlformats.org/officeDocument/2006/relationships/hyperlink" Target="mailto:gerencia@bestek.com.co" TargetMode="External"/><Relationship Id="rId5" Type="http://schemas.openxmlformats.org/officeDocument/2006/relationships/hyperlink" Target="https://community.secop.gov.co/Public/Tendering/OpportunityDetail/Index?noticeUID=CO1.NTC.5437262&amp;isFromPublicArea=True&amp;isModal=False" TargetMode="External"/><Relationship Id="rId61" Type="http://schemas.openxmlformats.org/officeDocument/2006/relationships/hyperlink" Target="mailto:recargasinktec-48@hotmail.com" TargetMode="External"/><Relationship Id="rId19" Type="http://schemas.openxmlformats.org/officeDocument/2006/relationships/hyperlink" Target="mailto:castrocristhian407@gmail.com" TargetMode="External"/><Relationship Id="rId14" Type="http://schemas.openxmlformats.org/officeDocument/2006/relationships/hyperlink" Target="mailto:luise.lz@hotmail.com" TargetMode="External"/><Relationship Id="rId22" Type="http://schemas.openxmlformats.org/officeDocument/2006/relationships/hyperlink" Target="mailto:camilo24box@hotmail.com" TargetMode="External"/><Relationship Id="rId27" Type="http://schemas.openxmlformats.org/officeDocument/2006/relationships/hyperlink" Target="https://community.secop.gov.co/Public/Tendering/OpportunityDetail/Index?noticeUID=CO1.NTC.5446407&amp;isFromPublicArea=True&amp;isModal=False" TargetMode="External"/><Relationship Id="rId30" Type="http://schemas.openxmlformats.org/officeDocument/2006/relationships/hyperlink" Target="https://community.secop.gov.co/Public/Tendering/OpportunityDetail/Index?noticeUID=CO1.NTC.5458836&amp;isFromPublicArea=True&amp;isModal=False" TargetMode="External"/><Relationship Id="rId35" Type="http://schemas.openxmlformats.org/officeDocument/2006/relationships/hyperlink" Target="https://community.secop.gov.co/Public/Tendering/OpportunityDetail/Index?noticeUID=CO1.NTC.5466788&amp;isFromPublicArea=True&amp;isModal=False" TargetMode="External"/><Relationship Id="rId43" Type="http://schemas.openxmlformats.org/officeDocument/2006/relationships/hyperlink" Target="mailto:sandrang07@hotmail.com" TargetMode="External"/><Relationship Id="rId48" Type="http://schemas.openxmlformats.org/officeDocument/2006/relationships/hyperlink" Target="https://community.secop.gov.co/Public/Tendering/OpportunityDetail/Index?noticeUID=CO1.NTC.5741481&amp;isFromPublicArea=True&amp;isModal=False" TargetMode="External"/><Relationship Id="rId56" Type="http://schemas.openxmlformats.org/officeDocument/2006/relationships/hyperlink" Target="mailto:correo.comercial@4-72.com.co" TargetMode="External"/><Relationship Id="rId64" Type="http://schemas.openxmlformats.org/officeDocument/2006/relationships/hyperlink" Target="mailto:reparautosbarranca2014@gmail.com" TargetMode="External"/><Relationship Id="rId69" Type="http://schemas.openxmlformats.org/officeDocument/2006/relationships/drawing" Target="../drawings/drawing1.xml"/><Relationship Id="rId8" Type="http://schemas.openxmlformats.org/officeDocument/2006/relationships/hyperlink" Target="mailto:rosembergjs@gmail.com" TargetMode="External"/><Relationship Id="rId51" Type="http://schemas.openxmlformats.org/officeDocument/2006/relationships/hyperlink" Target="https://community.secop.gov.co/Public/Tendering/OpportunityDetail/Index?noticeUID=CO1.NTC.5578791&amp;isFromPublicArea=True&amp;isModal=False" TargetMode="External"/><Relationship Id="rId3" Type="http://schemas.openxmlformats.org/officeDocument/2006/relationships/hyperlink" Target="https://community.secop.gov.co/Public/Tendering/OpportunityDetail/Index?noticeUID=CO1.NTC.5425875&amp;isFromPublicArea=True&amp;isModal=False" TargetMode="External"/><Relationship Id="rId12" Type="http://schemas.openxmlformats.org/officeDocument/2006/relationships/hyperlink" Target="mailto:pao_oleduga@hotmail.com" TargetMode="External"/><Relationship Id="rId17" Type="http://schemas.openxmlformats.org/officeDocument/2006/relationships/hyperlink" Target="mailto:alvaromlopezj@hotmail.com" TargetMode="External"/><Relationship Id="rId25" Type="http://schemas.openxmlformats.org/officeDocument/2006/relationships/hyperlink" Target="mailto:yamidbuitrago@hotmail.com" TargetMode="External"/><Relationship Id="rId33" Type="http://schemas.openxmlformats.org/officeDocument/2006/relationships/hyperlink" Target="https://community.secop.gov.co/Public/Tendering/OpportunityDetail/Index?noticeUID=CO1.NTC.5465185&amp;isFromPublicArea=True&amp;isModal=False" TargetMode="External"/><Relationship Id="rId38" Type="http://schemas.openxmlformats.org/officeDocument/2006/relationships/hyperlink" Target="https://community.secop.gov.co/Public/Tendering/OpportunityDetail/Index?noticeUID=CO1.NTC.5568740&amp;isFromPublicArea=True&amp;isModal=False" TargetMode="External"/><Relationship Id="rId46" Type="http://schemas.openxmlformats.org/officeDocument/2006/relationships/hyperlink" Target="https://community.secop.gov.co/Public/Tendering/OpportunityDetail/Index?noticeUID=CO1.NTC.5733733&amp;isFromPublicArea=True&amp;isModal=False" TargetMode="External"/><Relationship Id="rId59" Type="http://schemas.openxmlformats.org/officeDocument/2006/relationships/hyperlink" Target="mailto:dmleona79@hotmail.com" TargetMode="External"/><Relationship Id="rId67" Type="http://schemas.openxmlformats.org/officeDocument/2006/relationships/hyperlink" Target="https://community.secop.gov.co/Public/Tendering/OpportunityDetail/Index?noticeUID=CO1.NTC.6082344&amp;isFromPublicArea=True&amp;isModal=False" TargetMode="External"/><Relationship Id="rId20" Type="http://schemas.openxmlformats.org/officeDocument/2006/relationships/hyperlink" Target="mailto:wegeatorres@hotmail.com" TargetMode="External"/><Relationship Id="rId41" Type="http://schemas.openxmlformats.org/officeDocument/2006/relationships/hyperlink" Target="mailto:katerinjc@live.com" TargetMode="External"/><Relationship Id="rId54" Type="http://schemas.openxmlformats.org/officeDocument/2006/relationships/hyperlink" Target="https://community.secop.gov.co/Public/Tendering/OpportunityDetail/Index?noticeUID=CO1.NTC.5701171&amp;isFromPublicArea=True&amp;isModal=False" TargetMode="External"/><Relationship Id="rId62" Type="http://schemas.openxmlformats.org/officeDocument/2006/relationships/hyperlink" Target="mailto:distrilibros@yahoo.com" TargetMode="External"/><Relationship Id="rId70" Type="http://schemas.openxmlformats.org/officeDocument/2006/relationships/table" Target="../tables/table1.xml"/><Relationship Id="rId1" Type="http://schemas.openxmlformats.org/officeDocument/2006/relationships/hyperlink" Target="mailto:anibal587@hotmail.com" TargetMode="External"/><Relationship Id="rId6" Type="http://schemas.openxmlformats.org/officeDocument/2006/relationships/hyperlink" Target="https://community.secop.gov.co/Public/Tendering/OpportunityDetail/Index?noticeUID=CO1.NTC.5437905&amp;isFromPublicArea=True&amp;isModal=False" TargetMode="External"/><Relationship Id="rId15" Type="http://schemas.openxmlformats.org/officeDocument/2006/relationships/hyperlink" Target="mailto:crizmeneses.7@hotmail.com" TargetMode="External"/><Relationship Id="rId23" Type="http://schemas.openxmlformats.org/officeDocument/2006/relationships/hyperlink" Target="mailto:Ing.Sandra.Oliveros@gmail.com" TargetMode="External"/><Relationship Id="rId28" Type="http://schemas.openxmlformats.org/officeDocument/2006/relationships/hyperlink" Target="https://community.secop.gov.co/Public/Tendering/OpportunityDetail/Index?noticeUID=CO1.NTC.5453728&amp;isFromPublicArea=True&amp;isModal=False" TargetMode="External"/><Relationship Id="rId36" Type="http://schemas.openxmlformats.org/officeDocument/2006/relationships/hyperlink" Target="https://community.secop.gov.co/Public/Tendering/OpportunityDetail/Index?noticeUID=CO1.NTC.5469687&amp;isFromPublicArea=True&amp;isModal=False" TargetMode="External"/><Relationship Id="rId49" Type="http://schemas.openxmlformats.org/officeDocument/2006/relationships/hyperlink" Target="https://community.secop.gov.co/Public/Tendering/OpportunityDetail/Index?noticeUID=CO1.NTC.5655854&amp;isFromPublicArea=True&amp;isModal=False" TargetMode="External"/><Relationship Id="rId57" Type="http://schemas.openxmlformats.org/officeDocument/2006/relationships/hyperlink" Target="mailto:asesorarlimitada@hotmail.com" TargetMode="External"/><Relationship Id="rId10" Type="http://schemas.openxmlformats.org/officeDocument/2006/relationships/hyperlink" Target="mailto:vane_velezduarte@hotmail.com" TargetMode="External"/><Relationship Id="rId31" Type="http://schemas.openxmlformats.org/officeDocument/2006/relationships/hyperlink" Target="https://community.secop.gov.co/Public/Tendering/OpportunityDetail/Index?noticeUID=CO1.NTC.5461347&amp;isFromPublicArea=True&amp;isModal=False" TargetMode="External"/><Relationship Id="rId44" Type="http://schemas.openxmlformats.org/officeDocument/2006/relationships/hyperlink" Target="https://community.secop.gov.co/Public/Tendering/OpportunityDetail/Index?noticeUID=CO1.NTC.5656930&amp;isFromPublicArea=True&amp;isModal=False" TargetMode="External"/><Relationship Id="rId52" Type="http://schemas.openxmlformats.org/officeDocument/2006/relationships/hyperlink" Target="mailto:edssansilvestre@yahoo.es" TargetMode="External"/><Relationship Id="rId60" Type="http://schemas.openxmlformats.org/officeDocument/2006/relationships/hyperlink" Target="https://community.secop.gov.co/Public/Tendering/OpportunityDetail/Index?noticeUID=CO1.NTC.5845240&amp;isFromPublicArea=True&amp;isModal=False" TargetMode="External"/><Relationship Id="rId65" Type="http://schemas.openxmlformats.org/officeDocument/2006/relationships/hyperlink" Target="mailto:fernandezruedaservicios@hotmail.com" TargetMode="External"/><Relationship Id="rId4" Type="http://schemas.openxmlformats.org/officeDocument/2006/relationships/hyperlink" Target="https://community.secop.gov.co/Public/Tendering/OpportunityDetail/Index?noticeUID=CO1.NTC.5437184&amp;isFromPublicArea=True&amp;isModal=False" TargetMode="External"/><Relationship Id="rId9" Type="http://schemas.openxmlformats.org/officeDocument/2006/relationships/hyperlink" Target="mailto:carrillomcs@gmail.com" TargetMode="External"/><Relationship Id="rId13" Type="http://schemas.openxmlformats.org/officeDocument/2006/relationships/hyperlink" Target="mailto:mariaospina0821@outlook.com" TargetMode="External"/><Relationship Id="rId18" Type="http://schemas.openxmlformats.org/officeDocument/2006/relationships/hyperlink" Target="mailto:luiscontapublic@hotmail.com" TargetMode="External"/><Relationship Id="rId39" Type="http://schemas.openxmlformats.org/officeDocument/2006/relationships/hyperlink" Target="https://community.secop.gov.co/Public/Tendering/OpportunityDetail/Index?noticeUID=CO1.NTC.5564503&amp;isFromPublicArea=True&amp;isModal=False" TargetMode="External"/><Relationship Id="rId34" Type="http://schemas.openxmlformats.org/officeDocument/2006/relationships/hyperlink" Target="https://community.secop.gov.co/Public/Tendering/OpportunityDetail/Index?noticeUID=CO1.NTC.5465288&amp;isFromPublicArea=True&amp;isModal=False" TargetMode="External"/><Relationship Id="rId50" Type="http://schemas.openxmlformats.org/officeDocument/2006/relationships/hyperlink" Target="mailto:direccion@laboratoriorvo.com" TargetMode="External"/><Relationship Id="rId55" Type="http://schemas.openxmlformats.org/officeDocument/2006/relationships/hyperlink" Target="https://community.secop.gov.co/Public/Tendering/OpportunityDetail/Index?noticeUID=CO1.NTC.5739977&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9F106-381F-4C67-81A2-5A92B27BA3F9}">
  <sheetPr>
    <tabColor theme="9" tint="0.59999389629810485"/>
  </sheetPr>
  <dimension ref="A1:EH50"/>
  <sheetViews>
    <sheetView tabSelected="1" view="pageBreakPreview" zoomScale="70" zoomScaleNormal="70" zoomScaleSheetLayoutView="70" workbookViewId="0">
      <pane xSplit="1" topLeftCell="F1" activePane="topRight" state="frozen"/>
      <selection pane="topRight" activeCell="L25" sqref="L25"/>
    </sheetView>
  </sheetViews>
  <sheetFormatPr baseColWidth="10" defaultColWidth="13" defaultRowHeight="15" x14ac:dyDescent="0.25"/>
  <cols>
    <col min="1" max="1" width="20.42578125" style="31" customWidth="1"/>
    <col min="2" max="2" width="21.85546875" style="31" customWidth="1"/>
    <col min="3" max="3" width="18.85546875" style="44" customWidth="1"/>
    <col min="4" max="4" width="39.5703125" style="45" customWidth="1"/>
    <col min="5" max="5" width="30.85546875" style="31" customWidth="1"/>
    <col min="6" max="6" width="37.7109375" style="46" customWidth="1"/>
    <col min="7" max="7" width="26" style="31" customWidth="1"/>
    <col min="8" max="8" width="24.28515625" style="47" customWidth="1"/>
    <col min="9" max="9" width="21.28515625" style="48" customWidth="1"/>
    <col min="10" max="10" width="13.28515625" style="49" customWidth="1"/>
    <col min="11" max="11" width="16.42578125" style="49" customWidth="1"/>
    <col min="12" max="12" width="18.28515625" style="49" customWidth="1"/>
    <col min="13" max="13" width="18.28515625" style="51" customWidth="1"/>
    <col min="14" max="23" width="13" style="51"/>
    <col min="24" max="24" width="25.7109375" style="31" customWidth="1"/>
    <col min="25" max="16384" width="13" style="31"/>
  </cols>
  <sheetData>
    <row r="1" spans="1:138" ht="52.5" customHeight="1" thickBot="1" x14ac:dyDescent="0.3">
      <c r="A1" s="101"/>
      <c r="B1" s="94" t="s">
        <v>177</v>
      </c>
      <c r="C1" s="94"/>
      <c r="D1" s="94"/>
      <c r="E1" s="94"/>
      <c r="F1" s="94"/>
      <c r="G1" s="94"/>
      <c r="H1" s="94"/>
      <c r="I1" s="94"/>
      <c r="J1" s="94"/>
      <c r="K1" s="94"/>
      <c r="L1" s="94"/>
      <c r="M1" s="94"/>
      <c r="N1" s="94"/>
      <c r="O1" s="94"/>
      <c r="P1" s="94"/>
      <c r="Q1" s="94"/>
      <c r="R1" s="94"/>
      <c r="S1" s="94"/>
      <c r="T1" s="94"/>
      <c r="U1" s="94"/>
      <c r="V1" s="94"/>
      <c r="W1" s="94"/>
      <c r="X1" s="101"/>
    </row>
    <row r="2" spans="1:138" ht="60" customHeight="1" thickBot="1" x14ac:dyDescent="0.3">
      <c r="A2" s="101"/>
      <c r="B2" s="95" t="s">
        <v>181</v>
      </c>
      <c r="C2" s="96"/>
      <c r="D2" s="96"/>
      <c r="E2" s="96"/>
      <c r="F2" s="96"/>
      <c r="G2" s="96"/>
      <c r="H2" s="96"/>
      <c r="I2" s="96"/>
      <c r="J2" s="96"/>
      <c r="K2" s="96"/>
      <c r="L2" s="96"/>
      <c r="M2" s="96"/>
      <c r="N2" s="96"/>
      <c r="O2" s="97"/>
      <c r="P2" s="98" t="s">
        <v>204</v>
      </c>
      <c r="Q2" s="99"/>
      <c r="R2" s="99"/>
      <c r="S2" s="99"/>
      <c r="T2" s="99"/>
      <c r="U2" s="99"/>
      <c r="V2" s="99"/>
      <c r="W2" s="100"/>
      <c r="X2" s="101"/>
    </row>
    <row r="3" spans="1:138" ht="24.75" customHeight="1" thickBot="1" x14ac:dyDescent="0.3">
      <c r="M3" s="102" t="s">
        <v>180</v>
      </c>
      <c r="N3" s="103"/>
      <c r="O3" s="103"/>
      <c r="P3" s="103"/>
      <c r="Q3" s="103"/>
      <c r="R3" s="103"/>
      <c r="S3" s="103"/>
      <c r="T3" s="103"/>
      <c r="U3" s="103"/>
      <c r="V3" s="103"/>
      <c r="W3" s="103"/>
      <c r="X3" s="104"/>
    </row>
    <row r="4" spans="1:138" s="11" customFormat="1" ht="34.5" thickBot="1" x14ac:dyDescent="0.3">
      <c r="A4" s="1" t="s">
        <v>0</v>
      </c>
      <c r="B4" s="2" t="s">
        <v>1</v>
      </c>
      <c r="C4" s="3" t="s">
        <v>2</v>
      </c>
      <c r="D4" s="4" t="s">
        <v>3</v>
      </c>
      <c r="E4" s="5" t="s">
        <v>4</v>
      </c>
      <c r="F4" s="60" t="s">
        <v>178</v>
      </c>
      <c r="G4" s="6" t="s">
        <v>5</v>
      </c>
      <c r="H4" s="7" t="s">
        <v>6</v>
      </c>
      <c r="I4" s="8" t="s">
        <v>7</v>
      </c>
      <c r="J4" s="9" t="s">
        <v>8</v>
      </c>
      <c r="K4" s="10" t="s">
        <v>9</v>
      </c>
      <c r="L4" s="59" t="s">
        <v>182</v>
      </c>
      <c r="M4" s="75" t="s">
        <v>166</v>
      </c>
      <c r="N4" s="75" t="s">
        <v>167</v>
      </c>
      <c r="O4" s="75" t="s">
        <v>168</v>
      </c>
      <c r="P4" s="75" t="s">
        <v>169</v>
      </c>
      <c r="Q4" s="75" t="s">
        <v>170</v>
      </c>
      <c r="R4" s="75" t="s">
        <v>171</v>
      </c>
      <c r="S4" s="75" t="s">
        <v>172</v>
      </c>
      <c r="T4" s="75" t="s">
        <v>173</v>
      </c>
      <c r="U4" s="75" t="s">
        <v>174</v>
      </c>
      <c r="V4" s="75" t="s">
        <v>175</v>
      </c>
      <c r="W4" s="75" t="s">
        <v>176</v>
      </c>
      <c r="X4" s="12" t="s">
        <v>179</v>
      </c>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row>
    <row r="5" spans="1:138" s="12" customFormat="1" ht="123.75" x14ac:dyDescent="0.25">
      <c r="A5" s="13" t="s">
        <v>10</v>
      </c>
      <c r="B5" s="14" t="s">
        <v>11</v>
      </c>
      <c r="C5" s="15" t="s">
        <v>12</v>
      </c>
      <c r="D5" s="17" t="s">
        <v>13</v>
      </c>
      <c r="E5" s="18" t="s">
        <v>14</v>
      </c>
      <c r="F5" s="19" t="s">
        <v>15</v>
      </c>
      <c r="G5" s="16" t="s">
        <v>16</v>
      </c>
      <c r="H5" s="20">
        <v>31200000</v>
      </c>
      <c r="I5" s="21">
        <v>45302</v>
      </c>
      <c r="J5" s="21">
        <v>45303</v>
      </c>
      <c r="K5" s="21">
        <v>45484</v>
      </c>
      <c r="L5" s="22"/>
      <c r="M5" s="67">
        <v>5200000</v>
      </c>
      <c r="N5" s="67">
        <v>5200000</v>
      </c>
      <c r="O5" s="67">
        <v>5200000</v>
      </c>
      <c r="P5" s="67">
        <v>5200000</v>
      </c>
      <c r="Q5" s="67"/>
      <c r="R5" s="67"/>
      <c r="S5" s="67"/>
      <c r="T5" s="67"/>
      <c r="U5" s="67"/>
      <c r="V5" s="67"/>
      <c r="W5" s="67"/>
      <c r="X5"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0.66666666666666663</v>
      </c>
    </row>
    <row r="6" spans="1:138" s="12" customFormat="1" ht="78.75" x14ac:dyDescent="0.25">
      <c r="A6" s="13" t="s">
        <v>17</v>
      </c>
      <c r="B6" s="14" t="s">
        <v>11</v>
      </c>
      <c r="C6" s="15" t="s">
        <v>18</v>
      </c>
      <c r="D6" s="23" t="s">
        <v>19</v>
      </c>
      <c r="E6" s="24" t="s">
        <v>20</v>
      </c>
      <c r="F6" s="19" t="s">
        <v>21</v>
      </c>
      <c r="G6" s="16" t="s">
        <v>16</v>
      </c>
      <c r="H6" s="20">
        <v>26400000</v>
      </c>
      <c r="I6" s="21">
        <v>45307</v>
      </c>
      <c r="J6" s="21">
        <v>45307</v>
      </c>
      <c r="K6" s="21">
        <v>45488</v>
      </c>
      <c r="L6" s="22"/>
      <c r="M6" s="67">
        <v>4400000</v>
      </c>
      <c r="N6" s="67">
        <v>4400000</v>
      </c>
      <c r="O6" s="67">
        <v>4400000</v>
      </c>
      <c r="P6" s="67">
        <v>4400000</v>
      </c>
      <c r="Q6" s="67"/>
      <c r="R6" s="67"/>
      <c r="S6" s="67"/>
      <c r="T6" s="67"/>
      <c r="U6" s="67"/>
      <c r="V6" s="67"/>
      <c r="W6" s="67"/>
      <c r="X6"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0.66666666666666663</v>
      </c>
    </row>
    <row r="7" spans="1:138" s="12" customFormat="1" ht="75" x14ac:dyDescent="0.25">
      <c r="A7" s="13" t="s">
        <v>23</v>
      </c>
      <c r="B7" s="14" t="s">
        <v>11</v>
      </c>
      <c r="C7" s="15" t="s">
        <v>24</v>
      </c>
      <c r="D7" s="23" t="s">
        <v>25</v>
      </c>
      <c r="E7" s="25" t="s">
        <v>26</v>
      </c>
      <c r="F7" s="26" t="s">
        <v>27</v>
      </c>
      <c r="G7" s="16" t="s">
        <v>16</v>
      </c>
      <c r="H7" s="20">
        <v>26400000</v>
      </c>
      <c r="I7" s="21">
        <v>45306</v>
      </c>
      <c r="J7" s="21">
        <v>45306</v>
      </c>
      <c r="K7" s="21">
        <v>45487</v>
      </c>
      <c r="L7" s="22"/>
      <c r="M7" s="67">
        <v>4400000</v>
      </c>
      <c r="N7" s="67">
        <v>4400000</v>
      </c>
      <c r="O7" s="67">
        <v>4400000</v>
      </c>
      <c r="P7" s="67">
        <v>4400000</v>
      </c>
      <c r="Q7" s="67"/>
      <c r="R7" s="67"/>
      <c r="S7" s="67"/>
      <c r="T7" s="67"/>
      <c r="U7" s="67"/>
      <c r="V7" s="67"/>
      <c r="W7" s="67"/>
      <c r="X7"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0.66666666666666663</v>
      </c>
    </row>
    <row r="8" spans="1:138" s="12" customFormat="1" ht="75" x14ac:dyDescent="0.25">
      <c r="A8" s="13" t="s">
        <v>29</v>
      </c>
      <c r="B8" s="14" t="s">
        <v>11</v>
      </c>
      <c r="C8" s="15" t="s">
        <v>30</v>
      </c>
      <c r="D8" s="17" t="s">
        <v>31</v>
      </c>
      <c r="E8" s="25" t="s">
        <v>32</v>
      </c>
      <c r="F8" s="27" t="s">
        <v>33</v>
      </c>
      <c r="G8" s="16" t="s">
        <v>22</v>
      </c>
      <c r="H8" s="20">
        <v>14400000</v>
      </c>
      <c r="I8" s="21">
        <v>45306</v>
      </c>
      <c r="J8" s="28">
        <v>45306</v>
      </c>
      <c r="K8" s="28">
        <v>45487</v>
      </c>
      <c r="L8" s="22"/>
      <c r="M8" s="67">
        <v>2400000</v>
      </c>
      <c r="N8" s="67">
        <v>2400000</v>
      </c>
      <c r="O8" s="67">
        <v>2400000</v>
      </c>
      <c r="P8" s="67">
        <v>2400000</v>
      </c>
      <c r="Q8" s="67"/>
      <c r="R8" s="67"/>
      <c r="S8" s="67"/>
      <c r="T8" s="67"/>
      <c r="U8" s="67"/>
      <c r="V8" s="67"/>
      <c r="W8" s="67"/>
      <c r="X8"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0.66666666666666663</v>
      </c>
    </row>
    <row r="9" spans="1:138" ht="60" x14ac:dyDescent="0.25">
      <c r="A9" s="13" t="s">
        <v>35</v>
      </c>
      <c r="B9" s="14" t="s">
        <v>11</v>
      </c>
      <c r="C9" s="15" t="s">
        <v>36</v>
      </c>
      <c r="D9" s="17" t="s">
        <v>37</v>
      </c>
      <c r="E9" s="25" t="s">
        <v>38</v>
      </c>
      <c r="F9" s="29" t="s">
        <v>39</v>
      </c>
      <c r="G9" s="16" t="s">
        <v>16</v>
      </c>
      <c r="H9" s="20">
        <v>18000000</v>
      </c>
      <c r="I9" s="30">
        <v>45306</v>
      </c>
      <c r="J9" s="21">
        <v>45306</v>
      </c>
      <c r="K9" s="21">
        <v>45487</v>
      </c>
      <c r="L9" s="22"/>
      <c r="M9" s="32">
        <v>3000000</v>
      </c>
      <c r="N9" s="32">
        <v>3000000</v>
      </c>
      <c r="O9" s="32">
        <v>3000000</v>
      </c>
      <c r="P9" s="32">
        <v>3000000</v>
      </c>
      <c r="Q9" s="32"/>
      <c r="R9" s="32"/>
      <c r="S9" s="32"/>
      <c r="T9" s="32"/>
      <c r="U9" s="32"/>
      <c r="V9" s="32"/>
      <c r="W9" s="32"/>
      <c r="X9"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0.66666666666666663</v>
      </c>
    </row>
    <row r="10" spans="1:138" ht="90" x14ac:dyDescent="0.25">
      <c r="A10" s="13" t="s">
        <v>40</v>
      </c>
      <c r="B10" s="14" t="s">
        <v>11</v>
      </c>
      <c r="C10" s="15" t="s">
        <v>41</v>
      </c>
      <c r="D10" s="17" t="s">
        <v>42</v>
      </c>
      <c r="E10" s="25" t="s">
        <v>43</v>
      </c>
      <c r="F10" s="29" t="s">
        <v>44</v>
      </c>
      <c r="G10" s="16" t="s">
        <v>16</v>
      </c>
      <c r="H10" s="20">
        <v>22000000</v>
      </c>
      <c r="I10" s="30">
        <v>45306</v>
      </c>
      <c r="J10" s="21">
        <v>45306</v>
      </c>
      <c r="K10" s="21">
        <v>45457</v>
      </c>
      <c r="L10" s="22"/>
      <c r="M10" s="32">
        <v>4400000</v>
      </c>
      <c r="N10" s="32">
        <v>4400000</v>
      </c>
      <c r="O10" s="32">
        <v>4400000</v>
      </c>
      <c r="P10" s="32">
        <v>4400000</v>
      </c>
      <c r="Q10" s="32"/>
      <c r="R10" s="32"/>
      <c r="S10" s="32"/>
      <c r="T10" s="32"/>
      <c r="U10" s="32"/>
      <c r="V10" s="32"/>
      <c r="W10" s="32"/>
      <c r="X1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v>
      </c>
    </row>
    <row r="11" spans="1:138" ht="90" x14ac:dyDescent="0.25">
      <c r="A11" s="13" t="s">
        <v>45</v>
      </c>
      <c r="B11" s="14" t="s">
        <v>11</v>
      </c>
      <c r="C11" s="33" t="s">
        <v>46</v>
      </c>
      <c r="D11" s="17" t="s">
        <v>47</v>
      </c>
      <c r="E11" s="25" t="s">
        <v>48</v>
      </c>
      <c r="F11" s="29" t="s">
        <v>49</v>
      </c>
      <c r="G11" s="16" t="s">
        <v>16</v>
      </c>
      <c r="H11" s="20">
        <v>14000000</v>
      </c>
      <c r="I11" s="30">
        <v>45307</v>
      </c>
      <c r="J11" s="30">
        <v>45308</v>
      </c>
      <c r="K11" s="21">
        <v>45459</v>
      </c>
      <c r="L11" s="22"/>
      <c r="M11" s="32">
        <v>2800000</v>
      </c>
      <c r="N11" s="32">
        <v>2800000</v>
      </c>
      <c r="O11" s="32">
        <v>2800000</v>
      </c>
      <c r="P11" s="32">
        <v>2800000</v>
      </c>
      <c r="Q11" s="32"/>
      <c r="R11" s="32"/>
      <c r="S11" s="32"/>
      <c r="T11" s="32"/>
      <c r="U11" s="32"/>
      <c r="V11" s="32"/>
      <c r="W11" s="32"/>
      <c r="X1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v>
      </c>
    </row>
    <row r="12" spans="1:138" ht="78.75" x14ac:dyDescent="0.25">
      <c r="A12" s="13" t="s">
        <v>51</v>
      </c>
      <c r="B12" s="14" t="s">
        <v>11</v>
      </c>
      <c r="C12" s="33" t="s">
        <v>52</v>
      </c>
      <c r="D12" s="17" t="s">
        <v>53</v>
      </c>
      <c r="E12" s="24" t="s">
        <v>54</v>
      </c>
      <c r="F12" s="27" t="s">
        <v>55</v>
      </c>
      <c r="G12" s="16" t="s">
        <v>16</v>
      </c>
      <c r="H12" s="20">
        <v>19000000</v>
      </c>
      <c r="I12" s="30">
        <v>45308</v>
      </c>
      <c r="J12" s="30">
        <v>45309</v>
      </c>
      <c r="K12" s="30">
        <v>45460</v>
      </c>
      <c r="L12" s="22"/>
      <c r="M12" s="32">
        <v>3800000</v>
      </c>
      <c r="N12" s="32">
        <v>3800000</v>
      </c>
      <c r="O12" s="32">
        <v>3800000</v>
      </c>
      <c r="P12" s="32">
        <v>3800000</v>
      </c>
      <c r="Q12" s="32"/>
      <c r="R12" s="32"/>
      <c r="S12" s="32"/>
      <c r="T12" s="32"/>
      <c r="U12" s="32"/>
      <c r="V12" s="32"/>
      <c r="W12" s="32"/>
      <c r="X1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v>
      </c>
    </row>
    <row r="13" spans="1:138" ht="78.75" x14ac:dyDescent="0.25">
      <c r="A13" s="13" t="s">
        <v>56</v>
      </c>
      <c r="B13" s="14" t="s">
        <v>11</v>
      </c>
      <c r="C13" s="33" t="s">
        <v>57</v>
      </c>
      <c r="D13" s="35" t="s">
        <v>58</v>
      </c>
      <c r="E13" s="25" t="s">
        <v>59</v>
      </c>
      <c r="F13" s="27" t="s">
        <v>60</v>
      </c>
      <c r="G13" s="16" t="s">
        <v>16</v>
      </c>
      <c r="H13" s="20">
        <v>14000000</v>
      </c>
      <c r="I13" s="30">
        <v>45309</v>
      </c>
      <c r="J13" s="30">
        <v>45310</v>
      </c>
      <c r="K13" s="30">
        <v>45461</v>
      </c>
      <c r="L13" s="22"/>
      <c r="M13" s="32">
        <v>2800000</v>
      </c>
      <c r="N13" s="32">
        <v>2800000</v>
      </c>
      <c r="O13" s="32">
        <v>2800000</v>
      </c>
      <c r="P13" s="32">
        <v>2800000</v>
      </c>
      <c r="Q13" s="32"/>
      <c r="R13" s="32"/>
      <c r="S13" s="32"/>
      <c r="T13" s="32"/>
      <c r="U13" s="32"/>
      <c r="V13" s="32"/>
      <c r="W13" s="32"/>
      <c r="X1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v>
      </c>
    </row>
    <row r="14" spans="1:138" ht="101.25" x14ac:dyDescent="0.25">
      <c r="A14" s="13" t="s">
        <v>61</v>
      </c>
      <c r="B14" s="14" t="s">
        <v>11</v>
      </c>
      <c r="C14" s="33" t="s">
        <v>62</v>
      </c>
      <c r="D14" s="17" t="s">
        <v>63</v>
      </c>
      <c r="E14" s="25" t="s">
        <v>64</v>
      </c>
      <c r="F14" s="27" t="s">
        <v>65</v>
      </c>
      <c r="G14" s="16" t="s">
        <v>16</v>
      </c>
      <c r="H14" s="20">
        <v>13600000</v>
      </c>
      <c r="I14" s="30">
        <v>45309</v>
      </c>
      <c r="J14" s="30">
        <v>45310</v>
      </c>
      <c r="K14" s="30">
        <v>45430</v>
      </c>
      <c r="L14" s="22"/>
      <c r="M14" s="32">
        <v>3400000</v>
      </c>
      <c r="N14" s="32">
        <v>3400000</v>
      </c>
      <c r="O14" s="32">
        <v>3400000</v>
      </c>
      <c r="P14" s="32">
        <v>3400000</v>
      </c>
      <c r="Q14" s="69"/>
      <c r="R14" s="69"/>
      <c r="S14" s="69"/>
      <c r="T14" s="69"/>
      <c r="U14" s="69"/>
      <c r="V14" s="69"/>
      <c r="W14" s="69"/>
      <c r="X14"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5" spans="1:138" ht="90" x14ac:dyDescent="0.25">
      <c r="A15" s="13" t="s">
        <v>66</v>
      </c>
      <c r="B15" s="14" t="s">
        <v>11</v>
      </c>
      <c r="C15" s="33" t="s">
        <v>67</v>
      </c>
      <c r="D15" s="34" t="s">
        <v>68</v>
      </c>
      <c r="E15" s="25" t="s">
        <v>69</v>
      </c>
      <c r="F15" s="27" t="s">
        <v>70</v>
      </c>
      <c r="G15" s="16" t="s">
        <v>16</v>
      </c>
      <c r="H15" s="20">
        <v>15200000</v>
      </c>
      <c r="I15" s="30">
        <v>45309</v>
      </c>
      <c r="J15" s="30">
        <v>45310</v>
      </c>
      <c r="K15" s="30">
        <v>45430</v>
      </c>
      <c r="L15" s="22"/>
      <c r="M15" s="32">
        <v>3800000</v>
      </c>
      <c r="N15" s="69">
        <v>0</v>
      </c>
      <c r="O15" s="32">
        <f>Tabla2[[#This Row],[FEBRERO]]*2</f>
        <v>7600000</v>
      </c>
      <c r="P15" s="32">
        <v>3800000</v>
      </c>
      <c r="Q15" s="69"/>
      <c r="R15" s="69"/>
      <c r="S15" s="69"/>
      <c r="T15" s="69"/>
      <c r="U15" s="69"/>
      <c r="V15" s="69"/>
      <c r="W15" s="69"/>
      <c r="X15"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6" spans="1:138" ht="123.75" x14ac:dyDescent="0.25">
      <c r="A16" s="13" t="s">
        <v>72</v>
      </c>
      <c r="B16" s="14" t="s">
        <v>11</v>
      </c>
      <c r="C16" s="33" t="s">
        <v>73</v>
      </c>
      <c r="D16" s="35" t="s">
        <v>74</v>
      </c>
      <c r="E16" s="24" t="s">
        <v>75</v>
      </c>
      <c r="F16" s="27" t="s">
        <v>76</v>
      </c>
      <c r="G16" s="16" t="s">
        <v>16</v>
      </c>
      <c r="H16" s="20">
        <v>15200000</v>
      </c>
      <c r="I16" s="30">
        <v>45309</v>
      </c>
      <c r="J16" s="30">
        <v>45310</v>
      </c>
      <c r="K16" s="21">
        <v>45430</v>
      </c>
      <c r="L16" s="22"/>
      <c r="M16" s="32">
        <v>3800000</v>
      </c>
      <c r="N16" s="32">
        <v>3800000</v>
      </c>
      <c r="O16" s="32">
        <v>3800000</v>
      </c>
      <c r="P16" s="32">
        <v>3800000</v>
      </c>
      <c r="Q16" s="69"/>
      <c r="R16" s="69"/>
      <c r="S16" s="69"/>
      <c r="T16" s="69"/>
      <c r="U16" s="69"/>
      <c r="V16" s="69"/>
      <c r="W16" s="69"/>
      <c r="X16"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7" spans="1:24" ht="101.25" x14ac:dyDescent="0.25">
      <c r="A17" s="13" t="s">
        <v>77</v>
      </c>
      <c r="B17" s="14" t="s">
        <v>11</v>
      </c>
      <c r="C17" s="33" t="s">
        <v>78</v>
      </c>
      <c r="D17" s="35" t="s">
        <v>79</v>
      </c>
      <c r="E17" s="25" t="s">
        <v>80</v>
      </c>
      <c r="F17" s="27" t="s">
        <v>81</v>
      </c>
      <c r="G17" s="16" t="s">
        <v>16</v>
      </c>
      <c r="H17" s="20">
        <v>17100000</v>
      </c>
      <c r="I17" s="30">
        <v>45309</v>
      </c>
      <c r="J17" s="30">
        <v>45310</v>
      </c>
      <c r="K17" s="30">
        <v>45445</v>
      </c>
      <c r="L17" s="83">
        <v>-2406667</v>
      </c>
      <c r="M17" s="69">
        <v>0</v>
      </c>
      <c r="N17" s="32">
        <v>3800000</v>
      </c>
      <c r="O17" s="69"/>
      <c r="P17" s="32">
        <v>3800000</v>
      </c>
      <c r="Q17" s="32"/>
      <c r="R17" s="32"/>
      <c r="S17" s="32"/>
      <c r="T17" s="32"/>
      <c r="U17" s="32"/>
      <c r="V17" s="32"/>
      <c r="W17" s="32"/>
      <c r="X17"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0.51724139104449618</v>
      </c>
    </row>
    <row r="18" spans="1:24" ht="78.75" x14ac:dyDescent="0.25">
      <c r="A18" s="13" t="s">
        <v>82</v>
      </c>
      <c r="B18" s="14" t="s">
        <v>11</v>
      </c>
      <c r="C18" s="33" t="s">
        <v>83</v>
      </c>
      <c r="D18" s="35" t="s">
        <v>84</v>
      </c>
      <c r="E18" s="24" t="s">
        <v>85</v>
      </c>
      <c r="F18" s="27" t="s">
        <v>86</v>
      </c>
      <c r="G18" s="16" t="s">
        <v>16</v>
      </c>
      <c r="H18" s="20">
        <v>15300000</v>
      </c>
      <c r="I18" s="30">
        <v>45309</v>
      </c>
      <c r="J18" s="30">
        <v>45310</v>
      </c>
      <c r="K18" s="30">
        <v>45445</v>
      </c>
      <c r="L18" s="22"/>
      <c r="M18" s="69">
        <v>0</v>
      </c>
      <c r="N18" s="32">
        <v>3400000</v>
      </c>
      <c r="O18" s="32">
        <f>Tabla2[[#This Row],[MARZO]]*2</f>
        <v>6800000</v>
      </c>
      <c r="P18" s="32">
        <v>3400000</v>
      </c>
      <c r="Q18" s="32"/>
      <c r="R18" s="32"/>
      <c r="S18" s="32"/>
      <c r="T18" s="32"/>
      <c r="U18" s="32"/>
      <c r="V18" s="32"/>
      <c r="W18" s="32"/>
      <c r="X18"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0.88888888888888884</v>
      </c>
    </row>
    <row r="19" spans="1:24" ht="123.75" x14ac:dyDescent="0.25">
      <c r="A19" s="13" t="s">
        <v>87</v>
      </c>
      <c r="B19" s="14" t="s">
        <v>11</v>
      </c>
      <c r="C19" s="33" t="s">
        <v>88</v>
      </c>
      <c r="D19" s="35" t="s">
        <v>89</v>
      </c>
      <c r="E19" s="25" t="s">
        <v>183</v>
      </c>
      <c r="F19" s="27" t="s">
        <v>90</v>
      </c>
      <c r="G19" s="16" t="s">
        <v>16</v>
      </c>
      <c r="H19" s="20">
        <v>22000000</v>
      </c>
      <c r="I19" s="30">
        <v>45310</v>
      </c>
      <c r="J19" s="30">
        <v>45310</v>
      </c>
      <c r="K19" s="30">
        <v>45461</v>
      </c>
      <c r="L19" s="22"/>
      <c r="M19" s="32">
        <v>4400000</v>
      </c>
      <c r="N19" s="32">
        <v>4400000</v>
      </c>
      <c r="O19" s="32">
        <v>4400000</v>
      </c>
      <c r="P19" s="32">
        <v>4400000</v>
      </c>
      <c r="Q19" s="32"/>
      <c r="R19" s="32"/>
      <c r="S19" s="32"/>
      <c r="T19" s="32"/>
      <c r="U19" s="32"/>
      <c r="V19" s="32"/>
      <c r="W19" s="32"/>
      <c r="X19"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v>
      </c>
    </row>
    <row r="20" spans="1:24" ht="123.75" x14ac:dyDescent="0.25">
      <c r="A20" s="13" t="s">
        <v>91</v>
      </c>
      <c r="B20" s="14" t="s">
        <v>11</v>
      </c>
      <c r="C20" s="33" t="s">
        <v>92</v>
      </c>
      <c r="D20" s="34" t="s">
        <v>93</v>
      </c>
      <c r="E20" s="24" t="s">
        <v>94</v>
      </c>
      <c r="F20" s="27" t="s">
        <v>95</v>
      </c>
      <c r="G20" s="16" t="s">
        <v>16</v>
      </c>
      <c r="H20" s="20">
        <v>15200000</v>
      </c>
      <c r="I20" s="30">
        <v>45310</v>
      </c>
      <c r="J20" s="30">
        <v>45310</v>
      </c>
      <c r="K20" s="30">
        <v>45430</v>
      </c>
      <c r="L20" s="22"/>
      <c r="M20" s="32">
        <v>3800000</v>
      </c>
      <c r="N20" s="32">
        <v>3800000</v>
      </c>
      <c r="O20" s="32">
        <v>3800000</v>
      </c>
      <c r="P20" s="32">
        <v>3800000</v>
      </c>
      <c r="Q20" s="69"/>
      <c r="R20" s="69"/>
      <c r="S20" s="69"/>
      <c r="T20" s="69"/>
      <c r="U20" s="69"/>
      <c r="V20" s="69"/>
      <c r="W20" s="69"/>
      <c r="X2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1" spans="1:24" ht="123.75" x14ac:dyDescent="0.25">
      <c r="A21" s="13" t="s">
        <v>96</v>
      </c>
      <c r="B21" s="14" t="s">
        <v>11</v>
      </c>
      <c r="C21" s="33" t="s">
        <v>97</v>
      </c>
      <c r="D21" s="35" t="s">
        <v>98</v>
      </c>
      <c r="E21" s="24" t="s">
        <v>99</v>
      </c>
      <c r="F21" s="27" t="s">
        <v>100</v>
      </c>
      <c r="G21" s="16" t="s">
        <v>16</v>
      </c>
      <c r="H21" s="20">
        <v>17000000</v>
      </c>
      <c r="I21" s="30">
        <v>45310</v>
      </c>
      <c r="J21" s="30">
        <v>45310</v>
      </c>
      <c r="K21" s="30">
        <v>45461</v>
      </c>
      <c r="L21" s="22"/>
      <c r="M21" s="32">
        <v>3400000</v>
      </c>
      <c r="N21" s="32">
        <v>3400000</v>
      </c>
      <c r="O21" s="32">
        <v>3400000</v>
      </c>
      <c r="P21" s="32">
        <v>3400000</v>
      </c>
      <c r="Q21" s="32"/>
      <c r="R21" s="32"/>
      <c r="S21" s="32"/>
      <c r="T21" s="32"/>
      <c r="U21" s="32"/>
      <c r="V21" s="32"/>
      <c r="W21" s="32"/>
      <c r="X2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v>
      </c>
    </row>
    <row r="22" spans="1:24" ht="157.5" x14ac:dyDescent="0.25">
      <c r="A22" s="13" t="s">
        <v>101</v>
      </c>
      <c r="B22" s="14" t="s">
        <v>11</v>
      </c>
      <c r="C22" s="33" t="s">
        <v>102</v>
      </c>
      <c r="D22" s="35" t="s">
        <v>103</v>
      </c>
      <c r="E22" s="24" t="s">
        <v>104</v>
      </c>
      <c r="F22" s="27" t="s">
        <v>105</v>
      </c>
      <c r="G22" s="16" t="s">
        <v>16</v>
      </c>
      <c r="H22" s="20">
        <v>19000000</v>
      </c>
      <c r="I22" s="30">
        <v>45321</v>
      </c>
      <c r="J22" s="30">
        <v>45321</v>
      </c>
      <c r="K22" s="30">
        <v>45472</v>
      </c>
      <c r="L22" s="22"/>
      <c r="M22" s="69">
        <v>0</v>
      </c>
      <c r="N22" s="32">
        <v>3800000</v>
      </c>
      <c r="O22" s="32">
        <v>3800000</v>
      </c>
      <c r="P22" s="32">
        <v>3800000</v>
      </c>
      <c r="Q22" s="32"/>
      <c r="R22" s="32"/>
      <c r="S22" s="32"/>
      <c r="T22" s="32"/>
      <c r="U22" s="32"/>
      <c r="V22" s="32"/>
      <c r="W22" s="32"/>
      <c r="X2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v>
      </c>
    </row>
    <row r="23" spans="1:24" ht="135" x14ac:dyDescent="0.25">
      <c r="A23" s="36" t="s">
        <v>106</v>
      </c>
      <c r="B23" s="14" t="s">
        <v>11</v>
      </c>
      <c r="C23" s="33" t="s">
        <v>107</v>
      </c>
      <c r="D23" s="37" t="s">
        <v>108</v>
      </c>
      <c r="E23" s="24" t="s">
        <v>109</v>
      </c>
      <c r="F23" s="27" t="s">
        <v>110</v>
      </c>
      <c r="G23" s="16" t="s">
        <v>16</v>
      </c>
      <c r="H23" s="20">
        <v>17000000</v>
      </c>
      <c r="I23" s="30">
        <v>45323</v>
      </c>
      <c r="J23" s="30">
        <v>45324</v>
      </c>
      <c r="K23" s="30">
        <v>45474</v>
      </c>
      <c r="L23" s="22"/>
      <c r="M23" s="69"/>
      <c r="N23" s="32">
        <v>3400000</v>
      </c>
      <c r="O23" s="32">
        <v>3400000</v>
      </c>
      <c r="P23" s="32">
        <v>3400000</v>
      </c>
      <c r="Q23" s="32"/>
      <c r="R23" s="32"/>
      <c r="S23" s="32"/>
      <c r="T23" s="32"/>
      <c r="U23" s="32"/>
      <c r="V23" s="32"/>
      <c r="W23" s="32"/>
      <c r="X2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v>
      </c>
    </row>
    <row r="24" spans="1:24" ht="60" x14ac:dyDescent="0.25">
      <c r="A24" s="36" t="s">
        <v>111</v>
      </c>
      <c r="B24" s="14" t="s">
        <v>11</v>
      </c>
      <c r="C24" s="33" t="s">
        <v>112</v>
      </c>
      <c r="D24" s="37" t="s">
        <v>113</v>
      </c>
      <c r="E24" s="24" t="s">
        <v>114</v>
      </c>
      <c r="F24" s="27" t="s">
        <v>115</v>
      </c>
      <c r="G24" s="16" t="s">
        <v>16</v>
      </c>
      <c r="H24" s="20">
        <v>22000000</v>
      </c>
      <c r="I24" s="30">
        <v>45323</v>
      </c>
      <c r="J24" s="30">
        <v>45323</v>
      </c>
      <c r="K24" s="30">
        <v>45473</v>
      </c>
      <c r="L24" s="22"/>
      <c r="M24" s="69"/>
      <c r="N24" s="32">
        <v>4400000</v>
      </c>
      <c r="O24" s="32">
        <v>4400000</v>
      </c>
      <c r="P24" s="32">
        <v>4400000</v>
      </c>
      <c r="Q24" s="32"/>
      <c r="R24" s="32"/>
      <c r="S24" s="32"/>
      <c r="T24" s="32"/>
      <c r="U24" s="32"/>
      <c r="V24" s="32"/>
      <c r="W24" s="32"/>
      <c r="X24"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v>
      </c>
    </row>
    <row r="25" spans="1:24" ht="60" x14ac:dyDescent="0.25">
      <c r="A25" s="36" t="s">
        <v>116</v>
      </c>
      <c r="B25" s="14" t="s">
        <v>11</v>
      </c>
      <c r="C25" s="33" t="s">
        <v>117</v>
      </c>
      <c r="D25" s="37" t="s">
        <v>118</v>
      </c>
      <c r="E25" s="24" t="s">
        <v>119</v>
      </c>
      <c r="F25" s="27" t="s">
        <v>120</v>
      </c>
      <c r="G25" s="16" t="s">
        <v>22</v>
      </c>
      <c r="H25" s="20">
        <v>11100000</v>
      </c>
      <c r="I25" s="30">
        <v>45324</v>
      </c>
      <c r="J25" s="30">
        <v>45328</v>
      </c>
      <c r="K25" s="30">
        <v>45515</v>
      </c>
      <c r="L25" s="22"/>
      <c r="M25" s="69"/>
      <c r="N25" s="32">
        <v>1800000</v>
      </c>
      <c r="O25" s="32">
        <v>1800000</v>
      </c>
      <c r="P25" s="32">
        <v>1800000</v>
      </c>
      <c r="Q25" s="32"/>
      <c r="R25" s="32"/>
      <c r="S25" s="32"/>
      <c r="T25" s="32"/>
      <c r="U25" s="32"/>
      <c r="V25" s="32"/>
      <c r="W25" s="32"/>
      <c r="X25"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0.48648648648648651</v>
      </c>
    </row>
    <row r="26" spans="1:24" ht="75" x14ac:dyDescent="0.25">
      <c r="A26" s="38" t="s">
        <v>121</v>
      </c>
      <c r="B26" s="61" t="s">
        <v>34</v>
      </c>
      <c r="C26" s="33" t="s">
        <v>122</v>
      </c>
      <c r="D26" s="62" t="s">
        <v>123</v>
      </c>
      <c r="E26" s="24" t="s">
        <v>124</v>
      </c>
      <c r="F26" s="27" t="s">
        <v>125</v>
      </c>
      <c r="G26" s="16" t="s">
        <v>28</v>
      </c>
      <c r="H26" s="20">
        <v>15000000</v>
      </c>
      <c r="I26" s="30">
        <v>45331</v>
      </c>
      <c r="J26" s="30">
        <v>45331</v>
      </c>
      <c r="K26" s="30">
        <v>45657</v>
      </c>
      <c r="L26" s="22"/>
      <c r="M26" s="69"/>
      <c r="N26" s="69">
        <v>0</v>
      </c>
      <c r="O26" s="69">
        <v>0</v>
      </c>
      <c r="P26" s="32">
        <v>3428320.12</v>
      </c>
      <c r="Q26" s="32"/>
      <c r="R26" s="32"/>
      <c r="S26" s="32"/>
      <c r="T26" s="32"/>
      <c r="U26" s="32"/>
      <c r="V26" s="32"/>
      <c r="W26" s="32"/>
      <c r="X26"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0.22855467466666668</v>
      </c>
    </row>
    <row r="27" spans="1:24" ht="67.5" x14ac:dyDescent="0.25">
      <c r="A27" s="36" t="s">
        <v>126</v>
      </c>
      <c r="B27" s="14" t="s">
        <v>11</v>
      </c>
      <c r="C27" s="33" t="s">
        <v>127</v>
      </c>
      <c r="D27" s="37" t="s">
        <v>128</v>
      </c>
      <c r="E27" s="24" t="s">
        <v>129</v>
      </c>
      <c r="F27" s="27" t="s">
        <v>130</v>
      </c>
      <c r="G27" s="16" t="s">
        <v>16</v>
      </c>
      <c r="H27" s="20">
        <v>44000000</v>
      </c>
      <c r="I27" s="30">
        <v>45336</v>
      </c>
      <c r="J27" s="30">
        <v>45337</v>
      </c>
      <c r="K27" s="30">
        <v>45640</v>
      </c>
      <c r="L27" s="22"/>
      <c r="M27" s="69"/>
      <c r="N27" s="32">
        <v>4400000</v>
      </c>
      <c r="O27" s="32">
        <v>4400000</v>
      </c>
      <c r="P27" s="32">
        <v>4400000</v>
      </c>
      <c r="Q27" s="32"/>
      <c r="R27" s="32"/>
      <c r="S27" s="32"/>
      <c r="T27" s="32"/>
      <c r="U27" s="32"/>
      <c r="V27" s="32"/>
      <c r="W27" s="32"/>
      <c r="X27"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v>
      </c>
    </row>
    <row r="28" spans="1:24" ht="60" x14ac:dyDescent="0.25">
      <c r="A28" s="38" t="s">
        <v>131</v>
      </c>
      <c r="B28" s="14" t="s">
        <v>34</v>
      </c>
      <c r="C28" s="33" t="s">
        <v>132</v>
      </c>
      <c r="D28" s="17" t="s">
        <v>133</v>
      </c>
      <c r="E28" s="24" t="s">
        <v>134</v>
      </c>
      <c r="F28" s="27" t="s">
        <v>135</v>
      </c>
      <c r="G28" s="16" t="s">
        <v>50</v>
      </c>
      <c r="H28" s="20">
        <v>3000000</v>
      </c>
      <c r="I28" s="39">
        <v>45342</v>
      </c>
      <c r="J28" s="30">
        <v>45342</v>
      </c>
      <c r="K28" s="30">
        <v>45657</v>
      </c>
      <c r="L28" s="22"/>
      <c r="M28" s="69"/>
      <c r="N28" s="69">
        <v>0</v>
      </c>
      <c r="O28" s="69">
        <v>0</v>
      </c>
      <c r="P28" s="32">
        <v>163700</v>
      </c>
      <c r="Q28" s="32"/>
      <c r="R28" s="32"/>
      <c r="S28" s="32"/>
      <c r="T28" s="32"/>
      <c r="U28" s="32"/>
      <c r="V28" s="32"/>
      <c r="W28" s="32"/>
      <c r="X28"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5.4566666666666666E-2</v>
      </c>
    </row>
    <row r="29" spans="1:24" ht="168.75" x14ac:dyDescent="0.25">
      <c r="A29" s="13" t="s">
        <v>136</v>
      </c>
      <c r="B29" s="14" t="s">
        <v>11</v>
      </c>
      <c r="C29" s="33" t="s">
        <v>137</v>
      </c>
      <c r="D29" s="17" t="s">
        <v>138</v>
      </c>
      <c r="E29" s="24" t="s">
        <v>139</v>
      </c>
      <c r="F29" s="27" t="s">
        <v>140</v>
      </c>
      <c r="G29" s="16" t="s">
        <v>16</v>
      </c>
      <c r="H29" s="20">
        <v>9000000</v>
      </c>
      <c r="I29" s="30">
        <v>45343</v>
      </c>
      <c r="J29" s="30">
        <v>45343</v>
      </c>
      <c r="K29" s="30">
        <v>45415</v>
      </c>
      <c r="L29" s="22"/>
      <c r="M29" s="69"/>
      <c r="N29" s="32">
        <v>3600000</v>
      </c>
      <c r="O29" s="32">
        <v>3600000</v>
      </c>
      <c r="P29" s="32">
        <v>1800000</v>
      </c>
      <c r="Q29" s="69"/>
      <c r="R29" s="69"/>
      <c r="S29" s="69"/>
      <c r="T29" s="69"/>
      <c r="U29" s="69"/>
      <c r="V29" s="69"/>
      <c r="W29" s="69"/>
      <c r="X29"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0" spans="1:24" ht="60" x14ac:dyDescent="0.25">
      <c r="A30" s="13" t="s">
        <v>141</v>
      </c>
      <c r="B30" s="14" t="s">
        <v>11</v>
      </c>
      <c r="C30" s="33" t="s">
        <v>142</v>
      </c>
      <c r="D30" s="17" t="s">
        <v>143</v>
      </c>
      <c r="E30" s="24" t="s">
        <v>144</v>
      </c>
      <c r="F30" s="27" t="s">
        <v>145</v>
      </c>
      <c r="G30" s="16" t="s">
        <v>16</v>
      </c>
      <c r="H30" s="20">
        <v>7488670</v>
      </c>
      <c r="I30" s="30">
        <v>45343</v>
      </c>
      <c r="J30" s="30">
        <v>45343</v>
      </c>
      <c r="K30" s="30">
        <v>45363</v>
      </c>
      <c r="L30" s="22"/>
      <c r="M30" s="69"/>
      <c r="N30" s="69"/>
      <c r="O30" s="32">
        <v>7488670</v>
      </c>
      <c r="P30" s="69"/>
      <c r="Q30" s="69"/>
      <c r="R30" s="69"/>
      <c r="S30" s="69"/>
      <c r="T30" s="69"/>
      <c r="U30" s="69"/>
      <c r="V30" s="69"/>
      <c r="W30" s="69"/>
      <c r="X3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1" spans="1:24" ht="60" x14ac:dyDescent="0.25">
      <c r="A31" s="13" t="s">
        <v>146</v>
      </c>
      <c r="B31" s="14" t="s">
        <v>11</v>
      </c>
      <c r="C31" s="33" t="s">
        <v>147</v>
      </c>
      <c r="D31" s="17" t="s">
        <v>148</v>
      </c>
      <c r="E31" s="24" t="s">
        <v>149</v>
      </c>
      <c r="F31" s="27" t="s">
        <v>150</v>
      </c>
      <c r="G31" s="16" t="s">
        <v>16</v>
      </c>
      <c r="H31" s="20">
        <v>10200000</v>
      </c>
      <c r="I31" s="30">
        <v>45348</v>
      </c>
      <c r="J31" s="30">
        <v>45349</v>
      </c>
      <c r="K31" s="40">
        <v>45438</v>
      </c>
      <c r="L31" s="83">
        <v>5100000</v>
      </c>
      <c r="M31" s="69"/>
      <c r="N31" s="69"/>
      <c r="O31" s="32">
        <v>6800000</v>
      </c>
      <c r="P31" s="32">
        <v>3400000</v>
      </c>
      <c r="Q31" s="32"/>
      <c r="R31" s="32"/>
      <c r="S31" s="32"/>
      <c r="T31" s="32"/>
      <c r="U31" s="32"/>
      <c r="V31" s="32"/>
      <c r="W31" s="32"/>
      <c r="X3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0.66666666666666663</v>
      </c>
    </row>
    <row r="32" spans="1:24" ht="78.75" x14ac:dyDescent="0.25">
      <c r="A32" s="13" t="s">
        <v>151</v>
      </c>
      <c r="B32" s="14" t="s">
        <v>11</v>
      </c>
      <c r="C32" s="33" t="s">
        <v>152</v>
      </c>
      <c r="D32" s="17" t="s">
        <v>153</v>
      </c>
      <c r="E32" s="24" t="s">
        <v>154</v>
      </c>
      <c r="F32" s="41" t="s">
        <v>155</v>
      </c>
      <c r="G32" s="16" t="s">
        <v>22</v>
      </c>
      <c r="H32" s="20">
        <v>7200000</v>
      </c>
      <c r="I32" s="30">
        <v>45349</v>
      </c>
      <c r="J32" s="30">
        <v>45350</v>
      </c>
      <c r="K32" s="30">
        <v>45470</v>
      </c>
      <c r="L32" s="22"/>
      <c r="M32" s="69"/>
      <c r="N32" s="69"/>
      <c r="O32" s="32">
        <v>1800000</v>
      </c>
      <c r="P32" s="32">
        <v>1800000</v>
      </c>
      <c r="Q32" s="32"/>
      <c r="R32" s="32"/>
      <c r="S32" s="32"/>
      <c r="T32" s="32"/>
      <c r="U32" s="32"/>
      <c r="V32" s="32"/>
      <c r="W32" s="32"/>
      <c r="X3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v>
      </c>
    </row>
    <row r="33" spans="1:24" ht="60" x14ac:dyDescent="0.25">
      <c r="A33" s="63" t="s">
        <v>156</v>
      </c>
      <c r="B33" s="43" t="s">
        <v>11</v>
      </c>
      <c r="C33" s="64" t="s">
        <v>157</v>
      </c>
      <c r="D33" s="42" t="s">
        <v>158</v>
      </c>
      <c r="E33" s="24" t="s">
        <v>159</v>
      </c>
      <c r="F33" s="27" t="s">
        <v>160</v>
      </c>
      <c r="G33" s="16" t="s">
        <v>71</v>
      </c>
      <c r="H33" s="20">
        <v>3500000</v>
      </c>
      <c r="I33" s="30">
        <v>45350</v>
      </c>
      <c r="J33" s="30">
        <v>45351</v>
      </c>
      <c r="K33" s="30">
        <v>45657</v>
      </c>
      <c r="L33" s="65"/>
      <c r="M33" s="70"/>
      <c r="N33" s="70"/>
      <c r="O33" s="70">
        <v>0</v>
      </c>
      <c r="P33" s="68">
        <v>547450</v>
      </c>
      <c r="Q33" s="68"/>
      <c r="R33" s="68"/>
      <c r="S33" s="68"/>
      <c r="T33" s="68"/>
      <c r="U33" s="68"/>
      <c r="V33" s="68"/>
      <c r="W33" s="68"/>
      <c r="X3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0.15641428571428573</v>
      </c>
    </row>
    <row r="34" spans="1:24" ht="78.75" x14ac:dyDescent="0.25">
      <c r="A34" s="63" t="s">
        <v>161</v>
      </c>
      <c r="B34" s="43" t="s">
        <v>11</v>
      </c>
      <c r="C34" s="64" t="s">
        <v>162</v>
      </c>
      <c r="D34" s="66" t="s">
        <v>163</v>
      </c>
      <c r="E34" s="24" t="s">
        <v>164</v>
      </c>
      <c r="F34" s="27" t="s">
        <v>165</v>
      </c>
      <c r="G34" s="16" t="s">
        <v>50</v>
      </c>
      <c r="H34" s="20">
        <v>40000000</v>
      </c>
      <c r="I34" s="30">
        <v>45351</v>
      </c>
      <c r="J34" s="30">
        <v>45351</v>
      </c>
      <c r="K34" s="30">
        <v>45412</v>
      </c>
      <c r="L34" s="65"/>
      <c r="M34" s="70"/>
      <c r="N34" s="70"/>
      <c r="O34" s="70"/>
      <c r="P34" s="69"/>
      <c r="Q34" s="68"/>
      <c r="R34" s="68"/>
      <c r="S34" s="68"/>
      <c r="T34" s="68"/>
      <c r="U34" s="68"/>
      <c r="V34" s="68"/>
      <c r="W34" s="68"/>
      <c r="X34"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35" spans="1:24" ht="60" x14ac:dyDescent="0.25">
      <c r="A35" s="76" t="s">
        <v>184</v>
      </c>
      <c r="B35" s="77" t="s">
        <v>34</v>
      </c>
      <c r="C35" s="78" t="s">
        <v>185</v>
      </c>
      <c r="D35" s="79" t="s">
        <v>186</v>
      </c>
      <c r="E35" s="80" t="s">
        <v>187</v>
      </c>
      <c r="F35" s="81" t="s">
        <v>188</v>
      </c>
      <c r="G35" s="82" t="s">
        <v>50</v>
      </c>
      <c r="H35" s="83">
        <v>9000000</v>
      </c>
      <c r="I35" s="30">
        <v>45372</v>
      </c>
      <c r="J35" s="30">
        <v>45373</v>
      </c>
      <c r="K35" s="30">
        <v>45657</v>
      </c>
      <c r="L35" s="22"/>
      <c r="M35" s="22"/>
      <c r="N35" s="69"/>
      <c r="O35" s="32">
        <v>6575000</v>
      </c>
      <c r="P35" s="69"/>
      <c r="Q35" s="32"/>
      <c r="R35" s="32"/>
      <c r="S35" s="32"/>
      <c r="T35" s="32"/>
      <c r="U35" s="32"/>
      <c r="V35" s="32"/>
      <c r="W35" s="32"/>
      <c r="X35"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0.73055555555555551</v>
      </c>
    </row>
    <row r="36" spans="1:24" ht="50.25" customHeight="1" x14ac:dyDescent="0.25">
      <c r="A36" s="84" t="s">
        <v>191</v>
      </c>
      <c r="B36" s="14" t="s">
        <v>34</v>
      </c>
      <c r="C36" s="33" t="s">
        <v>192</v>
      </c>
      <c r="D36" s="17" t="s">
        <v>195</v>
      </c>
      <c r="E36" s="24" t="s">
        <v>198</v>
      </c>
      <c r="F36" s="27" t="s">
        <v>199</v>
      </c>
      <c r="G36" s="16" t="s">
        <v>28</v>
      </c>
      <c r="H36" s="20">
        <v>16572000</v>
      </c>
      <c r="I36" s="89">
        <v>45391</v>
      </c>
      <c r="J36" s="89">
        <v>45392</v>
      </c>
      <c r="K36" s="89">
        <v>45657</v>
      </c>
      <c r="L36" s="65"/>
      <c r="M36" s="68"/>
      <c r="N36" s="68"/>
      <c r="O36" s="69"/>
      <c r="P36" s="68">
        <v>8198050</v>
      </c>
      <c r="Q36" s="68"/>
      <c r="R36" s="68"/>
      <c r="S36" s="68"/>
      <c r="T36" s="68"/>
      <c r="U36" s="68"/>
      <c r="V36" s="68"/>
      <c r="W36" s="68"/>
      <c r="X36"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0.49469285541877867</v>
      </c>
    </row>
    <row r="37" spans="1:24" ht="60" x14ac:dyDescent="0.25">
      <c r="A37" s="86" t="s">
        <v>189</v>
      </c>
      <c r="B37" s="87" t="s">
        <v>34</v>
      </c>
      <c r="C37" s="88" t="s">
        <v>190</v>
      </c>
      <c r="D37" s="17" t="s">
        <v>196</v>
      </c>
      <c r="E37" s="24" t="s">
        <v>200</v>
      </c>
      <c r="F37" s="27" t="s">
        <v>201</v>
      </c>
      <c r="G37" s="16" t="s">
        <v>50</v>
      </c>
      <c r="H37" s="20">
        <v>11000000</v>
      </c>
      <c r="I37" s="90">
        <v>45405</v>
      </c>
      <c r="J37" s="90">
        <v>45406</v>
      </c>
      <c r="K37" s="90">
        <v>45657</v>
      </c>
      <c r="L37" s="65"/>
      <c r="M37" s="68"/>
      <c r="N37" s="68"/>
      <c r="O37" s="70"/>
      <c r="P37" s="68">
        <v>3571071</v>
      </c>
      <c r="Q37" s="68"/>
      <c r="R37" s="68"/>
      <c r="S37" s="68"/>
      <c r="T37" s="68"/>
      <c r="U37" s="68"/>
      <c r="V37" s="68"/>
      <c r="W37" s="68"/>
      <c r="X37"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0.32464281818181817</v>
      </c>
    </row>
    <row r="38" spans="1:24" ht="60" x14ac:dyDescent="0.25">
      <c r="A38" s="85" t="s">
        <v>193</v>
      </c>
      <c r="B38" s="43" t="s">
        <v>11</v>
      </c>
      <c r="C38" s="64" t="s">
        <v>194</v>
      </c>
      <c r="D38" s="17" t="s">
        <v>197</v>
      </c>
      <c r="E38" s="24" t="s">
        <v>202</v>
      </c>
      <c r="F38" s="27" t="s">
        <v>203</v>
      </c>
      <c r="G38" s="16" t="s">
        <v>16</v>
      </c>
      <c r="H38" s="20">
        <v>24000000</v>
      </c>
      <c r="I38" s="89">
        <v>45411</v>
      </c>
      <c r="J38" s="89">
        <v>45411</v>
      </c>
      <c r="K38" s="89">
        <v>45441</v>
      </c>
      <c r="L38" s="65"/>
      <c r="M38" s="68"/>
      <c r="N38" s="68"/>
      <c r="O38" s="70"/>
      <c r="P38" s="70"/>
      <c r="Q38" s="68"/>
      <c r="R38" s="68"/>
      <c r="S38" s="68"/>
      <c r="T38" s="68"/>
      <c r="U38" s="68"/>
      <c r="V38" s="68"/>
      <c r="W38" s="68"/>
      <c r="X38"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39" spans="1:24" ht="60" x14ac:dyDescent="0.25">
      <c r="A39" s="84" t="s">
        <v>205</v>
      </c>
      <c r="B39" s="14"/>
      <c r="C39" s="91" t="s">
        <v>206</v>
      </c>
      <c r="D39" s="92"/>
      <c r="E39" s="24" t="s">
        <v>207</v>
      </c>
      <c r="F39" s="27" t="s">
        <v>208</v>
      </c>
      <c r="G39" s="16" t="s">
        <v>28</v>
      </c>
      <c r="H39" s="93">
        <v>11000000</v>
      </c>
      <c r="I39" s="30">
        <v>45426</v>
      </c>
      <c r="J39" s="30">
        <v>45427</v>
      </c>
      <c r="K39" s="30">
        <v>45657</v>
      </c>
      <c r="L39" s="22"/>
      <c r="M39" s="32"/>
      <c r="N39" s="32"/>
      <c r="O39" s="32"/>
      <c r="P39" s="69"/>
      <c r="Q39" s="32"/>
      <c r="R39" s="32"/>
      <c r="S39" s="32"/>
      <c r="T39" s="32"/>
      <c r="U39" s="32"/>
      <c r="V39" s="32"/>
      <c r="W39" s="32"/>
      <c r="X39"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40" spans="1:24" x14ac:dyDescent="0.25">
      <c r="H40" s="52"/>
    </row>
    <row r="41" spans="1:24" x14ac:dyDescent="0.25">
      <c r="F41" s="53"/>
    </row>
    <row r="42" spans="1:24" x14ac:dyDescent="0.25">
      <c r="F42" s="53"/>
      <c r="I42" s="54"/>
    </row>
    <row r="43" spans="1:24" x14ac:dyDescent="0.25">
      <c r="F43" s="53"/>
    </row>
    <row r="44" spans="1:24" x14ac:dyDescent="0.25">
      <c r="A44" s="50"/>
      <c r="C44" s="55"/>
      <c r="F44" s="56">
        <f>SUM(F41:F43)</f>
        <v>0</v>
      </c>
    </row>
    <row r="45" spans="1:24" x14ac:dyDescent="0.25">
      <c r="C45" s="57"/>
    </row>
    <row r="46" spans="1:24" x14ac:dyDescent="0.25">
      <c r="C46" s="57"/>
    </row>
    <row r="47" spans="1:24" x14ac:dyDescent="0.25">
      <c r="C47" s="58"/>
    </row>
    <row r="48" spans="1:24" x14ac:dyDescent="0.25">
      <c r="C48" s="58"/>
    </row>
    <row r="49" spans="3:3" x14ac:dyDescent="0.25">
      <c r="C49" s="58"/>
    </row>
    <row r="50" spans="3:3" x14ac:dyDescent="0.25">
      <c r="C50" s="58"/>
    </row>
  </sheetData>
  <mergeCells count="6">
    <mergeCell ref="B1:W1"/>
    <mergeCell ref="B2:O2"/>
    <mergeCell ref="P2:W2"/>
    <mergeCell ref="A1:A2"/>
    <mergeCell ref="M3:X3"/>
    <mergeCell ref="X1:X2"/>
  </mergeCells>
  <dataValidations disablePrompts="1" count="6">
    <dataValidation type="list" allowBlank="1" showInputMessage="1" showErrorMessage="1" sqref="B5:B25 B27 B29 B31:B32" xr:uid="{D856A102-427A-477D-889E-3ADA17FADB1B}">
      <formula1>#REF!</formula1>
    </dataValidation>
    <dataValidation type="list" allowBlank="1" showInputMessage="1" showErrorMessage="1" sqref="G27 G29 G31:G32 G4:G25 B40:B1048576 B4 G40:G1048576" xr:uid="{BD029648-5C89-4078-9EA9-37F88A6C2F82}">
      <formula1>#REF!</formula1>
    </dataValidation>
    <dataValidation type="list" allowBlank="1" showInputMessage="1" showErrorMessage="1" sqref="B28 B30 B33:B34" xr:uid="{9F0E8294-644F-49D7-A32B-3E736A9E80D1}">
      <formula1>$AG$2:$AG$7</formula1>
    </dataValidation>
    <dataValidation type="list" allowBlank="1" showInputMessage="1" showErrorMessage="1" sqref="G28 G26 G30 G33:G34" xr:uid="{20F26EBE-97BC-4311-ABD4-7F8A79B93E1C}">
      <formula1>$AI$2:$AI$13</formula1>
    </dataValidation>
    <dataValidation type="list" allowBlank="1" showInputMessage="1" showErrorMessage="1" sqref="B35:B36 B38:B39" xr:uid="{B6902679-A2A1-479B-BA04-2F90A0B391B9}">
      <formula1>$AM$2:$AM$7</formula1>
    </dataValidation>
    <dataValidation type="list" allowBlank="1" showInputMessage="1" showErrorMessage="1" sqref="G35:G39" xr:uid="{B41D9651-C994-45F4-ACD1-5E8A6AEC5877}">
      <formula1>$AO$2:$AO$13</formula1>
    </dataValidation>
  </dataValidations>
  <hyperlinks>
    <hyperlink ref="E5" r:id="rId1" xr:uid="{40D3E89C-6FE0-4252-8651-4075197F93E8}"/>
    <hyperlink ref="F5" r:id="rId2" xr:uid="{B7BB3B48-6CB6-4BF6-AAE7-C5A8CE240822}"/>
    <hyperlink ref="F6" r:id="rId3" xr:uid="{A79F095D-3D91-4606-8F89-1F9D6E3BA57C}"/>
    <hyperlink ref="F7" r:id="rId4" xr:uid="{009BA03F-4E4B-48F3-95B5-7AB1B82BEE86}"/>
    <hyperlink ref="F8" r:id="rId5" xr:uid="{9CBC62F6-13AE-4459-8F5F-E83BE7824435}"/>
    <hyperlink ref="F9" r:id="rId6" xr:uid="{32027784-F1CF-40FE-B6B3-8BFCFDD12A53}"/>
    <hyperlink ref="F10" r:id="rId7" xr:uid="{18CE8789-52F6-426A-872E-1054700AB327}"/>
    <hyperlink ref="E6" r:id="rId8" xr:uid="{6EBD0B59-625F-4FC8-A0AB-496A97C0387C}"/>
    <hyperlink ref="E7" r:id="rId9" xr:uid="{59C50841-10E1-47A3-AB5C-A84297BDB583}"/>
    <hyperlink ref="E8" r:id="rId10" xr:uid="{1FE33ED6-0588-4366-8407-265A9270945A}"/>
    <hyperlink ref="E9" r:id="rId11" xr:uid="{1042D7A5-ABE1-4180-B9DC-A06837317FF8}"/>
    <hyperlink ref="E10" r:id="rId12" xr:uid="{915ED2C1-62D4-434A-8B7E-E7AC6DC62417}"/>
    <hyperlink ref="E11" r:id="rId13" xr:uid="{9583A770-5291-477B-B3A6-30C565378F08}"/>
    <hyperlink ref="E12" r:id="rId14" xr:uid="{FEA45F51-6738-4D99-923F-B15D46BC149C}"/>
    <hyperlink ref="E13" r:id="rId15" xr:uid="{2BE9F8A4-852E-49E4-A4B7-D1916B508735}"/>
    <hyperlink ref="E14" r:id="rId16" xr:uid="{743B9F55-3E2C-4333-B7B5-116DC6E99B95}"/>
    <hyperlink ref="E15" r:id="rId17" xr:uid="{20D6171C-EFC5-438F-BB2C-E44A4F0B6057}"/>
    <hyperlink ref="E16" r:id="rId18" xr:uid="{EA51B454-274B-46CE-85FD-E15C75737DFC}"/>
    <hyperlink ref="E17" r:id="rId19" xr:uid="{7D2F95A0-10F3-417D-B188-3454FAC4110E}"/>
    <hyperlink ref="E18" r:id="rId20" xr:uid="{9D303ABE-32D7-4A05-A62E-931FA351C467}"/>
    <hyperlink ref="E20" r:id="rId21" xr:uid="{EA6EEB6F-CC4F-4547-B188-DDE6286FBBAE}"/>
    <hyperlink ref="E21" r:id="rId22" xr:uid="{3B740F81-7D19-4156-B4C6-8158DAF08379}"/>
    <hyperlink ref="E22" r:id="rId23" xr:uid="{70C4D68F-153B-46AA-BA29-65AA7D927F51}"/>
    <hyperlink ref="E23" r:id="rId24" xr:uid="{29C61036-4874-496B-96A0-5BC7E6CBC493}"/>
    <hyperlink ref="E24" r:id="rId25" xr:uid="{B9FE8B6B-7BC9-4D2D-856B-0987B262A7E9}"/>
    <hyperlink ref="E25" r:id="rId26" xr:uid="{1C5A1D23-E192-4568-8A39-56888EBB5DBB}"/>
    <hyperlink ref="F11" r:id="rId27" xr:uid="{68E00D3A-03E8-4CB1-90AF-BAB7123F3B7F}"/>
    <hyperlink ref="F12" r:id="rId28" xr:uid="{181AEEA6-85A3-4FA2-90F7-14E6A7285011}"/>
    <hyperlink ref="F13" r:id="rId29" xr:uid="{13344909-F7D3-4F10-84FF-C13263BB8ADC}"/>
    <hyperlink ref="F14" r:id="rId30" xr:uid="{A95B9492-3C7F-42DC-ACA4-1E113888ACEB}"/>
    <hyperlink ref="F15" r:id="rId31" xr:uid="{221ECBB7-943D-4AA4-8551-B247404EB694}"/>
    <hyperlink ref="F16" r:id="rId32" xr:uid="{D6330D43-18EE-4D67-B7E2-4E55A674E962}"/>
    <hyperlink ref="F18" r:id="rId33" xr:uid="{2315B5DE-A69B-4DF8-87E8-DA6AEC476ADE}"/>
    <hyperlink ref="F19" r:id="rId34" xr:uid="{E41BB0C1-55B4-4DF1-9D09-2E74E6ECD890}"/>
    <hyperlink ref="F20" r:id="rId35" xr:uid="{2798611E-FA42-4464-8D49-F07E530EC001}"/>
    <hyperlink ref="F21" r:id="rId36" xr:uid="{64EFD20A-D10F-47A3-A5CB-839EFAD3EEBA}"/>
    <hyperlink ref="F22" r:id="rId37" xr:uid="{09E17A6E-17AE-4240-90BB-838D1F15F605}"/>
    <hyperlink ref="F23" r:id="rId38" xr:uid="{883546FD-DEC2-4C7D-9F04-E97EF101FD66}"/>
    <hyperlink ref="F24" r:id="rId39" xr:uid="{2F8E98D7-1BEE-47AB-AA4E-5A58AF0DDCD1}"/>
    <hyperlink ref="F25" r:id="rId40" xr:uid="{C9749748-C9B0-47EA-AB10-B1FBABE03E99}"/>
    <hyperlink ref="E29" r:id="rId41" xr:uid="{022DF893-DDFF-4509-8F8B-9DFEA24B7ED7}"/>
    <hyperlink ref="F29" r:id="rId42" xr:uid="{4F8EAF64-3147-452D-ABCC-CE3352A72D29}"/>
    <hyperlink ref="E27" r:id="rId43" xr:uid="{A6389587-7509-4FD5-B2DF-A103FE66BD4F}"/>
    <hyperlink ref="F27" r:id="rId44" xr:uid="{D44F292C-EDE4-4BBC-A8EB-32AECD84FA83}"/>
    <hyperlink ref="E31" r:id="rId45" xr:uid="{01DDCB5F-DE67-41C0-9921-88725F6D3E35}"/>
    <hyperlink ref="F31" r:id="rId46" xr:uid="{64021D02-63AE-445C-B981-BF468DEF30C5}"/>
    <hyperlink ref="E32" r:id="rId47" xr:uid="{1A08BEC7-4DF0-48BF-AF03-1F4633F2CC8C}"/>
    <hyperlink ref="F32" r:id="rId48" xr:uid="{96BD390E-7ADA-4536-83A3-C87952EB86E6}"/>
    <hyperlink ref="F28" r:id="rId49" xr:uid="{427AF0FE-13CA-4FFF-B2CC-E86D398917FF}"/>
    <hyperlink ref="E28" r:id="rId50" xr:uid="{F0F62E8E-F81F-42E7-947C-FBCD4F9B3C08}"/>
    <hyperlink ref="F26" r:id="rId51" xr:uid="{6EEAEEEB-B6E0-4AE4-A3F2-2C704BDE5A5D}"/>
    <hyperlink ref="E26" r:id="rId52" xr:uid="{4836CCF8-2FD8-4F01-B64B-7954EEB06186}"/>
    <hyperlink ref="E30" r:id="rId53" xr:uid="{24809D31-EE5F-46DC-A5FA-2D5133F8875A}"/>
    <hyperlink ref="F30" r:id="rId54" xr:uid="{383262F8-0160-4A27-987A-77C19EB80F06}"/>
    <hyperlink ref="F33" r:id="rId55" xr:uid="{1F5F2B25-4DDB-409D-8424-3B9702A7BC0E}"/>
    <hyperlink ref="E33" r:id="rId56" xr:uid="{9B6418C4-2960-4561-8BD6-B42974FB5516}"/>
    <hyperlink ref="E34" r:id="rId57" xr:uid="{F6B095F0-DAED-418C-A68C-4677AABCD7B4}"/>
    <hyperlink ref="F34" r:id="rId58" xr:uid="{D4544421-C6E0-41B8-93DB-F3757181C6FB}"/>
    <hyperlink ref="E19" r:id="rId59" xr:uid="{BF8459BA-E6DC-46BE-B08E-D85EC815D110}"/>
    <hyperlink ref="F35" r:id="rId60" xr:uid="{86438AEF-7E8B-4F3E-BEF0-5DA344BDB8B1}"/>
    <hyperlink ref="E35" r:id="rId61" xr:uid="{8BC1F4E9-05A8-4726-9ABE-A31F9573EEC5}"/>
    <hyperlink ref="E36" r:id="rId62" xr:uid="{C63C8CBD-4F34-4661-96E0-68AB0F6403EE}"/>
    <hyperlink ref="F37" r:id="rId63" xr:uid="{59F0333C-D2CE-4F72-A482-DB1F8A4143EB}"/>
    <hyperlink ref="E37" r:id="rId64" xr:uid="{9094E4F6-9B6A-4883-BBEA-C67D9A846D0E}"/>
    <hyperlink ref="E38" r:id="rId65" xr:uid="{3B8FC6D3-A875-4BF4-B166-25489D2C848A}"/>
    <hyperlink ref="E39" r:id="rId66" xr:uid="{9F4D7E0F-8B9F-4B3D-A43C-BD2D8D7F4BF4}"/>
    <hyperlink ref="F39" r:id="rId67" xr:uid="{08C7EB40-1806-492D-83A4-E528E2603F3C}"/>
  </hyperlinks>
  <pageMargins left="0.7" right="0.7" top="0.75" bottom="0.75" header="0.3" footer="0.3"/>
  <pageSetup scale="16" orientation="portrait" horizontalDpi="1200" verticalDpi="1200" r:id="rId68"/>
  <drawing r:id="rId69"/>
  <tableParts count="1">
    <tablePart r:id="rId70"/>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INFORME CONTRATACIÓN LEY 1712</vt:lpstr>
      <vt:lpstr>'INFORME CONTRATACIÓN LEY 1712'!Área_de_impresión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Anibal Palencia</dc:creator>
  <cp:keywords/>
  <dc:description/>
  <cp:lastModifiedBy>Sistemas</cp:lastModifiedBy>
  <cp:revision/>
  <dcterms:created xsi:type="dcterms:W3CDTF">2024-03-05T12:52:20Z</dcterms:created>
  <dcterms:modified xsi:type="dcterms:W3CDTF">2024-09-18T15:16:59Z</dcterms:modified>
  <cp:category/>
  <cp:contentStatus/>
</cp:coreProperties>
</file>