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6BE38D1F-FC5A-4861-9632-D1BB4F48030C}"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1" l="1"/>
  <c r="O15" i="1"/>
  <c r="X38" i="1"/>
  <c r="X35" i="1"/>
  <c r="X36" i="1"/>
  <c r="X37" i="1"/>
  <c r="X5" i="1" l="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F43" i="1" l="1"/>
</calcChain>
</file>

<file path=xl/sharedStrings.xml><?xml version="1.0" encoding="utf-8"?>
<sst xmlns="http://schemas.openxmlformats.org/spreadsheetml/2006/main" count="266" uniqueCount="205">
  <si>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</si>
  <si>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</si>
  <si>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</si>
  <si>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</si>
  <si>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</si>
  <si>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</si>
  <si>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</si>
  <si>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</si>
  <si>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</si>
  <si>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</si>
  <si>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</si>
  <si>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</si>
  <si>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</si>
  <si>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</si>
  <si>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</si>
  <si>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</si>
  <si>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</si>
  <si>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</si>
  <si>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</si>
  <si>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</si>
  <si>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</si>
  <si>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</si>
  <si>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</si>
  <si>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</si>
  <si>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</si>
  <si>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</si>
  <si>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</si>
  <si>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</si>
  <si>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</si>
  <si>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</si>
  <si>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</si>
  <si>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</si>
  <si>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</si>
  <si>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</si>
  <si>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</si>
  <si>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</si>
  <si>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</si>
  <si>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</si>
  <si>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</si>
  <si>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</si>
  <si>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</si>
  <si>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</si>
  <si>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</si>
  <si>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</si>
  <si>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</si>
  <si>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</si>
  <si>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</si>
  <si>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</si>
  <si>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</si>
  <si>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</si>
  <si>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</si>
  <si>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</si>
  <si>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</si>
  <si>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</si>
  <si>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</si>
  <si>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</si>
  <si>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</si>
  <si>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</si>
  <si>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</si>
  <si>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</si>
  <si>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</si>
  <si>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</si>
  <si>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</si>
  <si>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</si>
  <si>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</si>
  <si>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</si>
  <si>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</si>
  <si>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</si>
  <si>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</si>
  <si>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</si>
  <si>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</si>
  <si>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</si>
  <si>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</si>
  <si>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</si>
  <si>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</si>
  <si>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</si>
  <si>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</si>
  <si>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</si>
  <si>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</si>
  <si>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</si>
  <si>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</si>
  <si>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</si>
  <si>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</si>
  <si>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</si>
  <si>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</si>
  <si>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</si>
  <si>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</si>
  <si>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</si>
  <si>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</si>
  <si>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</si>
  <si>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</si>
  <si>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</si>
  <si>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</si>
  <si>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</si>
  <si>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</si>
  <si>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</si>
  <si>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</si>
  <si>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</si>
  <si>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</si>
  <si>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</si>
  <si>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</si>
  <si>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</si>
  <si>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</si>
  <si>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</si>
  <si>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</si>
  <si>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</si>
  <si>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</si>
  <si>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</si>
  <si>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</si>
  <si>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</si>
  <si>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</si>
  <si>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</si>
  <si>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</si>
  <si>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</si>
  <si>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</si>
  <si>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</si>
  <si>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</si>
  <si>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</si>
  <si>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</si>
  <si>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</si>
  <si>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</si>
  <si>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</si>
  <si>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</si>
  <si>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</si>
  <si>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</si>
  <si>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</si>
  <si>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</si>
  <si>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</si>
  <si>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</si>
  <si>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</si>
  <si>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</si>
  <si>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</si>
  <si>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</si>
  <si>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</si>
  <si>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</si>
  <si>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</si>
  <si>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</si>
  <si>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</si>
  <si>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</si>
  <si>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</si>
  <si>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</si>
  <si>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</si>
  <si>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</si>
  <si>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</si>
  <si>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</si>
  <si>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</si>
  <si>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</si>
  <si>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</si>
  <si>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</si>
  <si>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</si>
  <si>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</si>
  <si>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</si>
  <si>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</si>
  <si>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</si>
  <si>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</si>
  <si>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</si>
  <si>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</si>
  <si>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</si>
  <si>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</si>
  <si>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</si>
  <si>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</si>
  <si>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</si>
  <si>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</si>
  <si>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</si>
  <si>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</si>
  <si>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</si>
  <si>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</si>
  <si>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</si>
  <si>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</si>
  <si>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</si>
  <si>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</si>
  <si>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</si>
  <si>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</si>
  <si>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</si>
  <si>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</si>
  <si>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</si>
  <si>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</si>
  <si>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</si>
  <si>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</si>
  <si>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</si>
  <si>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</si>
  <si>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</si>
  <si>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</si>
  <si>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</si>
  <si>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</si>
  <si>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</si>
  <si>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</si>
  <si>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</si>
  <si>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</si>
  <si>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</si>
  <si>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</si>
  <si>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</si>
  <si>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</si>
  <si>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</si>
  <si>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</si>
  <si>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</si>
  <si>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</si>
  <si>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</si>
  <si>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</si>
  <si>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</si>
  <si>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</si>
  <si>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</si>
  <si>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</si>
  <si>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</si>
  <si>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ABRIL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</si>
</sst>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28">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s>
  <fills count="17">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02">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5" borderId="9" xfId="6" applyNumberFormat="1" applyFont="1" applyBorder="1" applyAlignment="1">
      <alignment horizontal="center" vertical="center" wrapText="1"/>
    </xf>
    <xf numFmtId="49" fontId="27" fillId="15" borderId="10" xfId="6" applyNumberFormat="1" applyFont="1" applyBorder="1" applyAlignment="1">
      <alignment horizontal="center" vertical="center" wrapText="1"/>
    </xf>
    <xf numFmtId="49" fontId="27" fillId="15" borderId="11" xfId="6" applyNumberFormat="1" applyFont="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9">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38" totalsRowShown="0" dataDxfId="48">
  <autoFilter ref="A4:X38" xr:uid="{CBA30597-91BF-4720-A756-2F62336406A7}"/>
  <tableColumns count="24">
    <tableColumn id="1" xr3:uid="{4FD55B17-9150-4010-8D5C-8AF5E55A7496}" name="NUMERO INTERNO DEL PROCESO CONTRACTUAL" dataDxfId="47" totalsRowDxfId="46"/>
    <tableColumn id="2" xr3:uid="{C85C3077-F496-429B-AF1C-FC2EB5FD3CBB}" name="MODALIDAD DE SELECCIÓN" dataDxfId="45" totalsRowDxfId="44"/>
    <tableColumn id="3" xr3:uid="{060A9852-801E-468B-B7C0-1B890DEAD612}" name="NUMERO DE CONTRATO / ORDEN DE COMPRA" dataDxfId="43" totalsRowDxfId="42"/>
    <tableColumn id="5" xr3:uid="{EE813B81-9C7C-4070-A115-CE7B095819A2}" name="OBJETO CONTRACTUAL" dataDxfId="41" totalsRowDxfId="40"/>
    <tableColumn id="11" xr3:uid="{C44699AC-EB73-4E61-9F95-30B8FF497AFC}" name="CORREO ELECTRONICO CONTRATISTA" dataDxfId="39" totalsRowDxfId="38"/>
    <tableColumn id="12" xr3:uid="{720C2056-2ACE-4817-81E6-89299400EC5A}" name="ENLACE SECOP II PUBLICACIÓN INFORMES DE SUPERVISIÓN" dataDxfId="37" totalsRowDxfId="36"/>
    <tableColumn id="13" xr3:uid="{DF3BFE7D-9C96-496F-8956-D76853AC70E1}" name="TIPO DE CONTRATO" dataDxfId="35" totalsRowDxfId="34"/>
    <tableColumn id="15" xr3:uid="{17B2B173-A981-41C9-B107-6DE34D426424}" name="VALOR DEL CONTRATO" dataDxfId="33" totalsRowDxfId="32"/>
    <tableColumn id="32" xr3:uid="{10C3C098-F039-45EE-81FC-36212FB1575F}" name="FECHA FIRMA DEL CONTRATO / ORDEN COMPRA" dataDxfId="31" totalsRowDxfId="30"/>
    <tableColumn id="16" xr3:uid="{31831AFF-CC59-4B84-A267-8671214BB134}" name="FECHA DE INICIO DEL CONTRATO" dataDxfId="29" totalsRowDxfId="28"/>
    <tableColumn id="17" xr3:uid="{BD24F177-5C5F-4AB3-8505-81A895EF8C58}" name="FECHA DE TERMINACION" dataDxfId="27" totalsRowDxfId="26"/>
    <tableColumn id="27" xr3:uid="{E6D9D86F-C6FC-48A2-B907-E2BBC4FB36D2}" name="ADICIÓN O REDUCCIÓN" dataDxfId="25" totalsRowDxfId="24"/>
    <tableColumn id="8" xr3:uid="{D81522C5-1578-4EAA-80A4-744E407D38ED}" name="FEBRERO" dataDxfId="23" totalsRowDxfId="22"/>
    <tableColumn id="9" xr3:uid="{5E872E11-804D-4C75-BA0F-CE4732C30AC6}" name="MARZO" dataDxfId="21" totalsRowDxfId="20"/>
    <tableColumn id="10" xr3:uid="{2C16622A-41F0-432A-8411-F70C77554117}" name="ABRIL" dataDxfId="19" totalsRowDxfId="18"/>
    <tableColumn id="18" xr3:uid="{95061ED6-8FCB-494B-AE67-C0B11962B81F}" name="MAYO " dataDxfId="17" totalsRowDxfId="16"/>
    <tableColumn id="19" xr3:uid="{06617F77-6CFC-4ACB-AE49-C8C0D53D44A5}" name="JUNIO" dataDxfId="15" totalsRowDxfId="14"/>
    <tableColumn id="20" xr3:uid="{17C79072-B0A3-4ADA-8382-72E8DEE78D4E}" name="JULIO" dataDxfId="13" totalsRowDxfId="12"/>
    <tableColumn id="21" xr3:uid="{DA14C8BE-5C0A-49DE-A059-3458CDE8E9DE}" name="AGOSTO" dataDxfId="11" totalsRowDxfId="10"/>
    <tableColumn id="23" xr3:uid="{6E4E83C6-C9F5-4434-82EB-FEBE992E5C1F}" name="SEPTIEMBRE" dataDxfId="9" totalsRowDxfId="8"/>
    <tableColumn id="24" xr3:uid="{F565992A-9F57-4657-BC85-48B641C24DED}" name="OCTUBRE" dataDxfId="7" totalsRowDxfId="6"/>
    <tableColumn id="25" xr3:uid="{66D09B53-DB12-4854-B720-112289E09363}" name="NOVIEMBRE" dataDxfId="5" totalsRowDxfId="4"/>
    <tableColumn id="26" xr3:uid="{215FB105-C346-4FD1-A657-C373C0AF0306}" name="DICIEMBRE" dataDxfId="3" totalsRowDxfId="2"/>
    <tableColumn id="28" xr3:uid="{DD3E8A6B-92E1-4A2B-A659-6E62907B50BF}" name="PORCENTAJE DE EJECUCIÓN" dataDxfId="1" totalsRow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table" Target="../tables/table1.xml"/><Relationship Id="rId7" Type="http://schemas.openxmlformats.org/officeDocument/2006/relationships/hyperlink" Target="https://community.secop.gov.co/Public/Tendering/OpportunityDetail/Index?noticeUID=CO1.NTC.543788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66"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recargasinktec-48@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56" Type="http://schemas.openxmlformats.org/officeDocument/2006/relationships/hyperlink" Target="mailto:correo.comercial@4-72.com.co" TargetMode="External"/><Relationship Id="rId64" Type="http://schemas.openxmlformats.org/officeDocument/2006/relationships/hyperlink" Target="mailto:reparautosbarranca2014@gmail.com"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46" Type="http://schemas.openxmlformats.org/officeDocument/2006/relationships/hyperlink" Target="https://community.secop.gov.co/Public/Tendering/OpportunityDetail/Index?noticeUID=CO1.NTC.5733733&amp;isFromPublicArea=True&amp;isModal=False" TargetMode="External"/><Relationship Id="rId59" Type="http://schemas.openxmlformats.org/officeDocument/2006/relationships/hyperlink" Target="mailto:dmleona79@hotmail.com" TargetMode="External"/><Relationship Id="rId67" Type="http://schemas.openxmlformats.org/officeDocument/2006/relationships/drawing" Target="../drawings/drawing1.xm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54" Type="http://schemas.openxmlformats.org/officeDocument/2006/relationships/hyperlink" Target="https://community.secop.gov.co/Public/Tendering/OpportunityDetail/Index?noticeUID=CO1.NTC.5701171&amp;isFromPublicArea=True&amp;isModal=False" TargetMode="External"/><Relationship Id="rId62" Type="http://schemas.openxmlformats.org/officeDocument/2006/relationships/hyperlink" Target="mailto:distrilibros@yahoo.com"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469687&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57" Type="http://schemas.openxmlformats.org/officeDocument/2006/relationships/hyperlink" Target="mailto:asesorarlimitada@hot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49"/>
  <sheetViews>
    <sheetView tabSelected="1" view="pageBreakPreview" zoomScale="85" zoomScaleNormal="70" zoomScaleSheetLayoutView="85" workbookViewId="0">
      <pane xSplit="1" topLeftCell="B1" activePane="topRight" state="frozen"/>
      <selection pane="topRight" activeCell="S5" sqref="S5"/>
    </sheetView>
  </sheetViews>
  <sheetFormatPr baseColWidth="10" defaultColWidth="13" defaultRowHeight="15"/>
  <cols>
    <col min="1" max="1" width="20.375" style="31" customWidth="1"/>
    <col min="2" max="2" width="21.875" style="31" customWidth="1"/>
    <col min="3" max="3" width="18.875" style="44" customWidth="1"/>
    <col min="4" max="4" width="39.625" style="45" hidden="1" customWidth="1"/>
    <col min="5" max="5" width="30.875" style="31" customWidth="1"/>
    <col min="6" max="6" width="37.75" style="46" customWidth="1"/>
    <col min="7" max="7" width="26" style="31" customWidth="1"/>
    <col min="8" max="8" width="24.25" style="47" customWidth="1"/>
    <col min="9" max="9" width="21.25" style="48" customWidth="1"/>
    <col min="10" max="10" width="13.25" style="49" customWidth="1"/>
    <col min="11" max="11" width="16.375" style="49" customWidth="1"/>
    <col min="12" max="12" width="18.25" style="49" customWidth="1"/>
    <col min="13" max="13" width="18.25" style="51" customWidth="1"/>
    <col min="14" max="23" width="13" style="51"/>
    <col min="24" max="24" width="20.75" style="31" customWidth="1"/>
    <col min="25" max="16384" width="13" style="31"/>
  </cols>
  <sheetData>
    <row r="1" spans="1:138" ht="52.5" customHeight="1" thickBot="1">
      <c r="A1" s="98"/>
      <c r="B1" s="91" t="s">
        <v>177</v>
      </c>
      <c r="C1" s="91"/>
      <c r="D1" s="91"/>
      <c r="E1" s="91"/>
      <c r="F1" s="91"/>
      <c r="G1" s="91"/>
      <c r="H1" s="91"/>
      <c r="I1" s="91"/>
      <c r="J1" s="91"/>
      <c r="K1" s="91"/>
      <c r="L1" s="91"/>
      <c r="M1" s="91"/>
      <c r="N1" s="91"/>
      <c r="O1" s="91"/>
      <c r="P1" s="91"/>
      <c r="Q1" s="91"/>
      <c r="R1" s="91"/>
      <c r="S1" s="91"/>
      <c r="T1" s="91"/>
      <c r="U1" s="91"/>
      <c r="V1" s="91"/>
      <c r="W1" s="91"/>
      <c r="X1" s="98"/>
    </row>
    <row r="2" spans="1:138" ht="60" customHeight="1" thickBot="1">
      <c r="A2" s="98"/>
      <c r="B2" s="92" t="s">
        <v>181</v>
      </c>
      <c r="C2" s="93"/>
      <c r="D2" s="93"/>
      <c r="E2" s="93"/>
      <c r="F2" s="93"/>
      <c r="G2" s="93"/>
      <c r="H2" s="93"/>
      <c r="I2" s="93"/>
      <c r="J2" s="93"/>
      <c r="K2" s="93"/>
      <c r="L2" s="93"/>
      <c r="M2" s="93"/>
      <c r="N2" s="93"/>
      <c r="O2" s="94"/>
      <c r="P2" s="95" t="s">
        <v>204</v>
      </c>
      <c r="Q2" s="96"/>
      <c r="R2" s="96"/>
      <c r="S2" s="96"/>
      <c r="T2" s="96"/>
      <c r="U2" s="96"/>
      <c r="V2" s="96"/>
      <c r="W2" s="97"/>
      <c r="X2" s="98"/>
    </row>
    <row r="3" spans="1:138" ht="24.75" customHeight="1" thickBot="1">
      <c r="M3" s="99" t="s">
        <v>180</v>
      </c>
      <c r="N3" s="100"/>
      <c r="O3" s="100"/>
      <c r="P3" s="100"/>
      <c r="Q3" s="100"/>
      <c r="R3" s="100"/>
      <c r="S3" s="100"/>
      <c r="T3" s="100"/>
      <c r="U3" s="100"/>
      <c r="V3" s="100"/>
      <c r="W3" s="100"/>
      <c r="X3" s="101"/>
    </row>
    <row r="4" spans="1:138" s="11" customFormat="1" ht="23.25" thickBot="1">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c r="Q5" s="67"/>
      <c r="R5" s="67"/>
      <c r="S5" s="67"/>
      <c r="T5" s="67"/>
      <c r="U5" s="67"/>
      <c r="V5" s="67"/>
      <c r="W5" s="67"/>
      <c r="X5" s="71">
        <f>(Tabla2[[#This Row],[FEBRERO]]+Tabla2[[#This Row],[MARZO]]+Tabla2[[#This Row],[ABRIL]]+Tabla2[[#This Row],[MAYO ]]+Tabla2[[#This Row],[JUNIO]]+Tabla2[[#This Row],[JULIO]]+Tabla2[[#This Row],[AGOSTO]]+Tabla2[[#This Row],[SEPTIEMBRE]]+Tabla2[[#This Row],[OCTUBRE]]+Tabla2[[#This Row],[NOVIEMBRE]]+Tabla2[[#This Row],[DICIEMBRE]])/Tabla2[[#This Row],[VALOR DEL CONTRATO]]</f>
        <v>0.5</v>
      </c>
    </row>
    <row r="6" spans="1:138" s="12" customFormat="1" ht="67.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c r="Q6" s="67"/>
      <c r="R6" s="67"/>
      <c r="S6" s="67"/>
      <c r="T6" s="67"/>
      <c r="U6" s="67"/>
      <c r="V6" s="67"/>
      <c r="W6" s="67"/>
      <c r="X6" s="72">
        <f>(Tabla2[[#This Row],[FEBRERO]]+Tabla2[[#This Row],[MARZO]]+Tabla2[[#This Row],[ABRIL]]+Tabla2[[#This Row],[MAYO ]]+Tabla2[[#This Row],[JUNIO]]+Tabla2[[#This Row],[JULIO]]+Tabla2[[#This Row],[AGOSTO]]+Tabla2[[#This Row],[SEPTIEMBRE]]+Tabla2[[#This Row],[OCTUBRE]]+Tabla2[[#This Row],[NOVIEMBRE]]+Tabla2[[#This Row],[DICIEMBRE]])/Tabla2[[#This Row],[VALOR DEL CONTRATO]]</f>
        <v>0.5</v>
      </c>
    </row>
    <row r="7" spans="1:138" s="12" customFormat="1" ht="71.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c r="Q7" s="67"/>
      <c r="R7" s="67"/>
      <c r="S7" s="67"/>
      <c r="T7" s="67"/>
      <c r="U7" s="67"/>
      <c r="V7" s="67"/>
      <c r="W7" s="67"/>
      <c r="X7" s="72">
        <f>(Tabla2[[#This Row],[FEBRERO]]+Tabla2[[#This Row],[MARZO]]+Tabla2[[#This Row],[ABRIL]]+Tabla2[[#This Row],[MAYO ]]+Tabla2[[#This Row],[JUNIO]]+Tabla2[[#This Row],[JULIO]]+Tabla2[[#This Row],[AGOSTO]]+Tabla2[[#This Row],[SEPTIEMBRE]]+Tabla2[[#This Row],[OCTUBRE]]+Tabla2[[#This Row],[NOVIEMBRE]]+Tabla2[[#This Row],[DICIEMBRE]])/Tabla2[[#This Row],[VALOR DEL CONTRATO]]</f>
        <v>0.5</v>
      </c>
    </row>
    <row r="8" spans="1:138" s="12" customFormat="1" ht="71.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c r="Q8" s="67"/>
      <c r="R8" s="67"/>
      <c r="S8" s="67"/>
      <c r="T8" s="67"/>
      <c r="U8" s="67"/>
      <c r="V8" s="67"/>
      <c r="W8" s="67"/>
      <c r="X8" s="72">
        <f>(Tabla2[[#This Row],[FEBRERO]]+Tabla2[[#This Row],[MARZO]]+Tabla2[[#This Row],[ABRIL]]+Tabla2[[#This Row],[MAYO ]]+Tabla2[[#This Row],[JUNIO]]+Tabla2[[#This Row],[JULIO]]+Tabla2[[#This Row],[AGOSTO]]+Tabla2[[#This Row],[SEPTIEMBRE]]+Tabla2[[#This Row],[OCTUBRE]]+Tabla2[[#This Row],[NOVIEMBRE]]+Tabla2[[#This Row],[DICIEMBRE]])/Tabla2[[#This Row],[VALOR DEL CONTRATO]]</f>
        <v>0.5</v>
      </c>
    </row>
    <row r="9" spans="1:138" ht="57">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c r="Q9" s="32"/>
      <c r="R9" s="32"/>
      <c r="S9" s="32"/>
      <c r="T9" s="32"/>
      <c r="U9" s="32"/>
      <c r="V9" s="32"/>
      <c r="W9" s="32"/>
      <c r="X9" s="73">
        <f>(Tabla2[[#This Row],[FEBRERO]]+Tabla2[[#This Row],[MARZO]]+Tabla2[[#This Row],[ABRIL]]+Tabla2[[#This Row],[MAYO ]]+Tabla2[[#This Row],[JUNIO]]+Tabla2[[#This Row],[JULIO]]+Tabla2[[#This Row],[AGOSTO]]+Tabla2[[#This Row],[SEPTIEMBRE]]+Tabla2[[#This Row],[OCTUBRE]]+Tabla2[[#This Row],[NOVIEMBRE]]+Tabla2[[#This Row],[DICIEMBRE]])/Tabla2[[#This Row],[VALOR DEL CONTRATO]]</f>
        <v>0.5</v>
      </c>
    </row>
    <row r="10" spans="1:138" ht="78.75">
      <c r="A10" s="13" t="s">
        <v>40</v>
      </c>
      <c r="B10" s="14" t="s">
        <v>11</v>
      </c>
      <c r="C10" s="15" t="s">
        <v>41</v>
      </c>
      <c r="D10" s="17" t="s">
        <v>42</v>
      </c>
      <c r="E10" s="25" t="s">
        <v>43</v>
      </c>
      <c r="F10" s="29" t="s">
        <v>44</v>
      </c>
      <c r="G10" s="16" t="s">
        <v>16</v>
      </c>
      <c r="H10" s="20">
        <v>22000000</v>
      </c>
      <c r="I10" s="30">
        <v>45306</v>
      </c>
      <c r="J10" s="21">
        <v>45306</v>
      </c>
      <c r="K10" s="21">
        <v>45457</v>
      </c>
      <c r="L10" s="22"/>
      <c r="M10" s="32">
        <v>4400000</v>
      </c>
      <c r="N10" s="32">
        <v>4400000</v>
      </c>
      <c r="O10" s="32">
        <v>4400000</v>
      </c>
      <c r="P10" s="32"/>
      <c r="Q10" s="32"/>
      <c r="R10" s="32"/>
      <c r="S10" s="32"/>
      <c r="T10" s="32"/>
      <c r="U10" s="32"/>
      <c r="V10" s="32"/>
      <c r="W10" s="32"/>
      <c r="X10" s="73">
        <f>(Tabla2[[#This Row],[FEBRERO]]+Tabla2[[#This Row],[MARZO]]+Tabla2[[#This Row],[ABRIL]]+Tabla2[[#This Row],[MAYO ]]+Tabla2[[#This Row],[JUNIO]]+Tabla2[[#This Row],[JULIO]]+Tabla2[[#This Row],[AGOSTO]]+Tabla2[[#This Row],[SEPTIEMBRE]]+Tabla2[[#This Row],[OCTUBRE]]+Tabla2[[#This Row],[NOVIEMBRE]]+Tabla2[[#This Row],[DICIEMBRE]])/Tabla2[[#This Row],[VALOR DEL CONTRATO]]</f>
        <v>0.6</v>
      </c>
    </row>
    <row r="11" spans="1:138" ht="78.7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c r="Q11" s="32"/>
      <c r="R11" s="32"/>
      <c r="S11" s="32"/>
      <c r="T11" s="32"/>
      <c r="U11" s="32"/>
      <c r="V11" s="32"/>
      <c r="W11" s="32"/>
      <c r="X11" s="73">
        <f>(Tabla2[[#This Row],[FEBRERO]]+Tabla2[[#This Row],[MARZO]]+Tabla2[[#This Row],[ABRIL]]+Tabla2[[#This Row],[MAYO ]]+Tabla2[[#This Row],[JUNIO]]+Tabla2[[#This Row],[JULIO]]+Tabla2[[#This Row],[AGOSTO]]+Tabla2[[#This Row],[SEPTIEMBRE]]+Tabla2[[#This Row],[OCTUBRE]]+Tabla2[[#This Row],[NOVIEMBRE]]+Tabla2[[#This Row],[DICIEMBRE]])/Tabla2[[#This Row],[VALOR DEL CONTRATO]]</f>
        <v>0.6</v>
      </c>
    </row>
    <row r="12" spans="1:138" ht="71.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c r="Q12" s="32"/>
      <c r="R12" s="32"/>
      <c r="S12" s="32"/>
      <c r="T12" s="32"/>
      <c r="U12" s="32"/>
      <c r="V12" s="32"/>
      <c r="W12" s="32"/>
      <c r="X12" s="73">
        <f>(Tabla2[[#This Row],[FEBRERO]]+Tabla2[[#This Row],[MARZO]]+Tabla2[[#This Row],[ABRIL]]+Tabla2[[#This Row],[MAYO ]]+Tabla2[[#This Row],[JUNIO]]+Tabla2[[#This Row],[JULIO]]+Tabla2[[#This Row],[AGOSTO]]+Tabla2[[#This Row],[SEPTIEMBRE]]+Tabla2[[#This Row],[OCTUBRE]]+Tabla2[[#This Row],[NOVIEMBRE]]+Tabla2[[#This Row],[DICIEMBRE]])/Tabla2[[#This Row],[VALOR DEL CONTRATO]]</f>
        <v>0.6</v>
      </c>
    </row>
    <row r="13" spans="1:138" ht="78.7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c r="Q13" s="32"/>
      <c r="R13" s="32"/>
      <c r="S13" s="32"/>
      <c r="T13" s="32"/>
      <c r="U13" s="32"/>
      <c r="V13" s="32"/>
      <c r="W13" s="32"/>
      <c r="X13" s="73">
        <f>(Tabla2[[#This Row],[FEBRERO]]+Tabla2[[#This Row],[MARZO]]+Tabla2[[#This Row],[ABRIL]]+Tabla2[[#This Row],[MAYO ]]+Tabla2[[#This Row],[JUNIO]]+Tabla2[[#This Row],[JULIO]]+Tabla2[[#This Row],[AGOSTO]]+Tabla2[[#This Row],[SEPTIEMBRE]]+Tabla2[[#This Row],[OCTUBRE]]+Tabla2[[#This Row],[NOVIEMBRE]]+Tabla2[[#This Row],[DICIEMBRE]])/Tabla2[[#This Row],[VALOR DEL CONTRATO]]</f>
        <v>0.6</v>
      </c>
    </row>
    <row r="14" spans="1:138" ht="101.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c r="Q14" s="32"/>
      <c r="R14" s="32"/>
      <c r="S14" s="32"/>
      <c r="T14" s="32"/>
      <c r="U14" s="32"/>
      <c r="V14" s="32"/>
      <c r="W14" s="32"/>
      <c r="X14" s="73">
        <f>(Tabla2[[#This Row],[FEBRERO]]+Tabla2[[#This Row],[MARZO]]+Tabla2[[#This Row],[ABRIL]]+Tabla2[[#This Row],[MAYO ]]+Tabla2[[#This Row],[JUNIO]]+Tabla2[[#This Row],[JULIO]]+Tabla2[[#This Row],[AGOSTO]]+Tabla2[[#This Row],[SEPTIEMBRE]]+Tabla2[[#This Row],[OCTUBRE]]+Tabla2[[#This Row],[NOVIEMBRE]]+Tabla2[[#This Row],[DICIEMBRE]])/Tabla2[[#This Row],[VALOR DEL CONTRATO]]</f>
        <v>0.75</v>
      </c>
    </row>
    <row r="15" spans="1:138" ht="78.7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c r="Q15" s="32"/>
      <c r="R15" s="32"/>
      <c r="S15" s="32"/>
      <c r="T15" s="32"/>
      <c r="U15" s="32"/>
      <c r="V15" s="32"/>
      <c r="W15" s="32"/>
      <c r="X15" s="73">
        <f>(Tabla2[[#This Row],[FEBRERO]]+Tabla2[[#This Row],[MARZO]]+Tabla2[[#This Row],[ABRIL]]+Tabla2[[#This Row],[MAYO ]]+Tabla2[[#This Row],[JUNIO]]+Tabla2[[#This Row],[JULIO]]+Tabla2[[#This Row],[AGOSTO]]+Tabla2[[#This Row],[SEPTIEMBRE]]+Tabla2[[#This Row],[OCTUBRE]]+Tabla2[[#This Row],[NOVIEMBRE]]+Tabla2[[#This Row],[DICIEMBRE]])/Tabla2[[#This Row],[VALOR DEL CONTRATO]]</f>
        <v>0.75</v>
      </c>
    </row>
    <row r="16" spans="1:138" ht="101.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c r="Q16" s="32"/>
      <c r="R16" s="32"/>
      <c r="S16" s="32"/>
      <c r="T16" s="32"/>
      <c r="U16" s="32"/>
      <c r="V16" s="32"/>
      <c r="W16" s="32"/>
      <c r="X16" s="73">
        <f>(Tabla2[[#This Row],[FEBRERO]]+Tabla2[[#This Row],[MARZO]]+Tabla2[[#This Row],[ABRIL]]+Tabla2[[#This Row],[MAYO ]]+Tabla2[[#This Row],[JUNIO]]+Tabla2[[#This Row],[JULIO]]+Tabla2[[#This Row],[AGOSTO]]+Tabla2[[#This Row],[SEPTIEMBRE]]+Tabla2[[#This Row],[OCTUBRE]]+Tabla2[[#This Row],[NOVIEMBRE]]+Tabla2[[#This Row],[DICIEMBRE]])/Tabla2[[#This Row],[VALOR DEL CONTRATO]]</f>
        <v>0.75</v>
      </c>
    </row>
    <row r="17" spans="1:24" ht="90">
      <c r="A17" s="13" t="s">
        <v>77</v>
      </c>
      <c r="B17" s="14" t="s">
        <v>11</v>
      </c>
      <c r="C17" s="33" t="s">
        <v>78</v>
      </c>
      <c r="D17" s="35" t="s">
        <v>79</v>
      </c>
      <c r="E17" s="25" t="s">
        <v>80</v>
      </c>
      <c r="F17" s="27" t="s">
        <v>81</v>
      </c>
      <c r="G17" s="16" t="s">
        <v>16</v>
      </c>
      <c r="H17" s="20">
        <v>17100000</v>
      </c>
      <c r="I17" s="30">
        <v>45309</v>
      </c>
      <c r="J17" s="30">
        <v>45310</v>
      </c>
      <c r="K17" s="30">
        <v>45445</v>
      </c>
      <c r="L17" s="22"/>
      <c r="M17" s="69">
        <v>0</v>
      </c>
      <c r="N17" s="32">
        <v>3800000</v>
      </c>
      <c r="O17" s="69"/>
      <c r="P17" s="32"/>
      <c r="Q17" s="32"/>
      <c r="R17" s="32"/>
      <c r="S17" s="32"/>
      <c r="T17" s="32"/>
      <c r="U17" s="32"/>
      <c r="V17" s="32"/>
      <c r="W17" s="32"/>
      <c r="X17" s="73">
        <f>(Tabla2[[#This Row],[FEBRERO]]+Tabla2[[#This Row],[MARZO]]+Tabla2[[#This Row],[ABRIL]]+Tabla2[[#This Row],[MAYO ]]+Tabla2[[#This Row],[JUNIO]]+Tabla2[[#This Row],[JULIO]]+Tabla2[[#This Row],[AGOSTO]]+Tabla2[[#This Row],[SEPTIEMBRE]]+Tabla2[[#This Row],[OCTUBRE]]+Tabla2[[#This Row],[NOVIEMBRE]]+Tabla2[[#This Row],[DICIEMBRE]])/Tabla2[[#This Row],[VALOR DEL CONTRATO]]</f>
        <v>0.22222222222222221</v>
      </c>
    </row>
    <row r="18" spans="1:24" ht="71.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c r="Q18" s="32"/>
      <c r="R18" s="32"/>
      <c r="S18" s="32"/>
      <c r="T18" s="32"/>
      <c r="U18" s="32"/>
      <c r="V18" s="32"/>
      <c r="W18" s="32"/>
      <c r="X18" s="73">
        <f>(Tabla2[[#This Row],[FEBRERO]]+Tabla2[[#This Row],[MARZO]]+Tabla2[[#This Row],[ABRIL]]+Tabla2[[#This Row],[MAYO ]]+Tabla2[[#This Row],[JUNIO]]+Tabla2[[#This Row],[JULIO]]+Tabla2[[#This Row],[AGOSTO]]+Tabla2[[#This Row],[SEPTIEMBRE]]+Tabla2[[#This Row],[OCTUBRE]]+Tabla2[[#This Row],[NOVIEMBRE]]+Tabla2[[#This Row],[DICIEMBRE]])/Tabla2[[#This Row],[VALOR DEL CONTRATO]]</f>
        <v>0.66666666666666663</v>
      </c>
    </row>
    <row r="19" spans="1:24" ht="112.5">
      <c r="A19" s="13" t="s">
        <v>87</v>
      </c>
      <c r="B19" s="14" t="s">
        <v>11</v>
      </c>
      <c r="C19" s="33" t="s">
        <v>88</v>
      </c>
      <c r="D19" s="35" t="s">
        <v>89</v>
      </c>
      <c r="E19" s="25" t="s">
        <v>183</v>
      </c>
      <c r="F19" s="27" t="s">
        <v>90</v>
      </c>
      <c r="G19" s="16" t="s">
        <v>16</v>
      </c>
      <c r="H19" s="20">
        <v>17600000</v>
      </c>
      <c r="I19" s="30">
        <v>45310</v>
      </c>
      <c r="J19" s="30">
        <v>45310</v>
      </c>
      <c r="K19" s="30">
        <v>45461</v>
      </c>
      <c r="L19" s="22"/>
      <c r="M19" s="32">
        <v>4400000</v>
      </c>
      <c r="N19" s="32">
        <v>4400000</v>
      </c>
      <c r="O19" s="32">
        <v>4400000</v>
      </c>
      <c r="P19" s="32"/>
      <c r="Q19" s="32"/>
      <c r="R19" s="32"/>
      <c r="S19" s="32"/>
      <c r="T19" s="32"/>
      <c r="U19" s="32"/>
      <c r="V19" s="32"/>
      <c r="W19" s="32"/>
      <c r="X19" s="73">
        <f>(Tabla2[[#This Row],[FEBRERO]]+Tabla2[[#This Row],[MARZO]]+Tabla2[[#This Row],[ABRIL]]+Tabla2[[#This Row],[MAYO ]]+Tabla2[[#This Row],[JUNIO]]+Tabla2[[#This Row],[JULIO]]+Tabla2[[#This Row],[AGOSTO]]+Tabla2[[#This Row],[SEPTIEMBRE]]+Tabla2[[#This Row],[OCTUBRE]]+Tabla2[[#This Row],[NOVIEMBRE]]+Tabla2[[#This Row],[DICIEMBRE]])/Tabla2[[#This Row],[VALOR DEL CONTRATO]]</f>
        <v>0.75</v>
      </c>
    </row>
    <row r="20" spans="1:24" ht="11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c r="Q20" s="32"/>
      <c r="R20" s="32"/>
      <c r="S20" s="32"/>
      <c r="T20" s="32"/>
      <c r="U20" s="32"/>
      <c r="V20" s="32"/>
      <c r="W20" s="32"/>
      <c r="X20" s="73">
        <f>(Tabla2[[#This Row],[FEBRERO]]+Tabla2[[#This Row],[MARZO]]+Tabla2[[#This Row],[ABRIL]]+Tabla2[[#This Row],[MAYO ]]+Tabla2[[#This Row],[JUNIO]]+Tabla2[[#This Row],[JULIO]]+Tabla2[[#This Row],[AGOSTO]]+Tabla2[[#This Row],[SEPTIEMBRE]]+Tabla2[[#This Row],[OCTUBRE]]+Tabla2[[#This Row],[NOVIEMBRE]]+Tabla2[[#This Row],[DICIEMBRE]])/Tabla2[[#This Row],[VALOR DEL CONTRATO]]</f>
        <v>0.75</v>
      </c>
    </row>
    <row r="21" spans="1:24" ht="101.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c r="Q21" s="32"/>
      <c r="R21" s="32"/>
      <c r="S21" s="32"/>
      <c r="T21" s="32"/>
      <c r="U21" s="32"/>
      <c r="V21" s="32"/>
      <c r="W21" s="32"/>
      <c r="X21" s="73">
        <f>(Tabla2[[#This Row],[FEBRERO]]+Tabla2[[#This Row],[MARZO]]+Tabla2[[#This Row],[ABRIL]]+Tabla2[[#This Row],[MAYO ]]+Tabla2[[#This Row],[JUNIO]]+Tabla2[[#This Row],[JULIO]]+Tabla2[[#This Row],[AGOSTO]]+Tabla2[[#This Row],[SEPTIEMBRE]]+Tabla2[[#This Row],[OCTUBRE]]+Tabla2[[#This Row],[NOVIEMBRE]]+Tabla2[[#This Row],[DICIEMBRE]])/Tabla2[[#This Row],[VALOR DEL CONTRATO]]</f>
        <v>0.6</v>
      </c>
    </row>
    <row r="22" spans="1:24" ht="13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c r="Q22" s="32"/>
      <c r="R22" s="32"/>
      <c r="S22" s="32"/>
      <c r="T22" s="32"/>
      <c r="U22" s="32"/>
      <c r="V22" s="32"/>
      <c r="W22" s="32"/>
      <c r="X22" s="73">
        <f>(Tabla2[[#This Row],[FEBRERO]]+Tabla2[[#This Row],[MARZO]]+Tabla2[[#This Row],[ABRIL]]+Tabla2[[#This Row],[MAYO ]]+Tabla2[[#This Row],[JUNIO]]+Tabla2[[#This Row],[JULIO]]+Tabla2[[#This Row],[AGOSTO]]+Tabla2[[#This Row],[SEPTIEMBRE]]+Tabla2[[#This Row],[OCTUBRE]]+Tabla2[[#This Row],[NOVIEMBRE]]+Tabla2[[#This Row],[DICIEMBRE]])/Tabla2[[#This Row],[VALOR DEL CONTRATO]]</f>
        <v>0.4</v>
      </c>
    </row>
    <row r="23" spans="1:24" ht="11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c r="Q23" s="32"/>
      <c r="R23" s="32"/>
      <c r="S23" s="32"/>
      <c r="T23" s="32"/>
      <c r="U23" s="32"/>
      <c r="V23" s="32"/>
      <c r="W23" s="32"/>
      <c r="X23" s="73">
        <f>(Tabla2[[#This Row],[FEBRERO]]+Tabla2[[#This Row],[MARZO]]+Tabla2[[#This Row],[ABRIL]]+Tabla2[[#This Row],[MAYO ]]+Tabla2[[#This Row],[JUNIO]]+Tabla2[[#This Row],[JULIO]]+Tabla2[[#This Row],[AGOSTO]]+Tabla2[[#This Row],[SEPTIEMBRE]]+Tabla2[[#This Row],[OCTUBRE]]+Tabla2[[#This Row],[NOVIEMBRE]]+Tabla2[[#This Row],[DICIEMBRE]])/Tabla2[[#This Row],[VALOR DEL CONTRATO]]</f>
        <v>0.4</v>
      </c>
    </row>
    <row r="24" spans="1:24" ht="57">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c r="Q24" s="32"/>
      <c r="R24" s="32"/>
      <c r="S24" s="32"/>
      <c r="T24" s="32"/>
      <c r="U24" s="32"/>
      <c r="V24" s="32"/>
      <c r="W24" s="32"/>
      <c r="X24" s="73">
        <f>(Tabla2[[#This Row],[FEBRERO]]+Tabla2[[#This Row],[MARZO]]+Tabla2[[#This Row],[ABRIL]]+Tabla2[[#This Row],[MAYO ]]+Tabla2[[#This Row],[JUNIO]]+Tabla2[[#This Row],[JULIO]]+Tabla2[[#This Row],[AGOSTO]]+Tabla2[[#This Row],[SEPTIEMBRE]]+Tabla2[[#This Row],[OCTUBRE]]+Tabla2[[#This Row],[NOVIEMBRE]]+Tabla2[[#This Row],[DICIEMBRE]])/Tabla2[[#This Row],[VALOR DEL CONTRATO]]</f>
        <v>0.4</v>
      </c>
    </row>
    <row r="25" spans="1:24" ht="57">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c r="Q25" s="32"/>
      <c r="R25" s="32"/>
      <c r="S25" s="32"/>
      <c r="T25" s="32"/>
      <c r="U25" s="32"/>
      <c r="V25" s="32"/>
      <c r="W25" s="32"/>
      <c r="X25" s="73">
        <f>(Tabla2[[#This Row],[FEBRERO]]+Tabla2[[#This Row],[MARZO]]+Tabla2[[#This Row],[ABRIL]]+Tabla2[[#This Row],[MAYO ]]+Tabla2[[#This Row],[JUNIO]]+Tabla2[[#This Row],[JULIO]]+Tabla2[[#This Row],[AGOSTO]]+Tabla2[[#This Row],[SEPTIEMBRE]]+Tabla2[[#This Row],[OCTUBRE]]+Tabla2[[#This Row],[NOVIEMBRE]]+Tabla2[[#This Row],[DICIEMBRE]])/Tabla2[[#This Row],[VALOR DEL CONTRATO]]</f>
        <v>0.32432432432432434</v>
      </c>
    </row>
    <row r="26" spans="1:24" ht="71.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c r="Q26" s="32"/>
      <c r="R26" s="32"/>
      <c r="S26" s="32"/>
      <c r="T26" s="32"/>
      <c r="U26" s="32"/>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7" spans="1:24" ht="67.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c r="Q27" s="32"/>
      <c r="R27" s="32"/>
      <c r="S27" s="32"/>
      <c r="T27" s="32"/>
      <c r="U27" s="32"/>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f>
        <v>0.2</v>
      </c>
    </row>
    <row r="28" spans="1:24" ht="57">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c r="Q28" s="32"/>
      <c r="R28" s="32"/>
      <c r="S28" s="32"/>
      <c r="T28" s="32"/>
      <c r="U28" s="32"/>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29" spans="1:24" ht="13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c r="Q29" s="32"/>
      <c r="R29" s="32"/>
      <c r="S29" s="32"/>
      <c r="T29" s="32"/>
      <c r="U29" s="32"/>
      <c r="V29" s="32"/>
      <c r="W29" s="32"/>
      <c r="X29" s="73">
        <f>(Tabla2[[#This Row],[FEBRERO]]+Tabla2[[#This Row],[MARZO]]+Tabla2[[#This Row],[ABRIL]]+Tabla2[[#This Row],[MAYO ]]+Tabla2[[#This Row],[JUNIO]]+Tabla2[[#This Row],[JULIO]]+Tabla2[[#This Row],[AGOSTO]]+Tabla2[[#This Row],[SEPTIEMBRE]]+Tabla2[[#This Row],[OCTUBRE]]+Tabla2[[#This Row],[NOVIEMBRE]]+Tabla2[[#This Row],[DICIEMBRE]])/Tabla2[[#This Row],[VALOR DEL CONTRATO]]</f>
        <v>0.8</v>
      </c>
    </row>
    <row r="30" spans="1:24" ht="57">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32"/>
      <c r="Q30" s="32"/>
      <c r="R30" s="32"/>
      <c r="S30" s="32"/>
      <c r="T30" s="32"/>
      <c r="U30" s="32"/>
      <c r="V30" s="32"/>
      <c r="W30" s="32"/>
      <c r="X30" s="73">
        <f>(Tabla2[[#This Row],[FEBRERO]]+Tabla2[[#This Row],[MARZO]]+Tabla2[[#This Row],[ABRIL]]+Tabla2[[#This Row],[MAYO ]]+Tabla2[[#This Row],[JUNIO]]+Tabla2[[#This Row],[JULIO]]+Tabla2[[#This Row],[AGOSTO]]+Tabla2[[#This Row],[SEPTIEMBRE]]+Tabla2[[#This Row],[OCTUBRE]]+Tabla2[[#This Row],[NOVIEMBRE]]+Tabla2[[#This Row],[DICIEMBRE]])/Tabla2[[#This Row],[VALOR DEL CONTRATO]]</f>
        <v>1</v>
      </c>
    </row>
    <row r="31" spans="1:24" ht="57">
      <c r="A31" s="13" t="s">
        <v>146</v>
      </c>
      <c r="B31" s="14" t="s">
        <v>11</v>
      </c>
      <c r="C31" s="33" t="s">
        <v>147</v>
      </c>
      <c r="D31" s="17" t="s">
        <v>148</v>
      </c>
      <c r="E31" s="24" t="s">
        <v>149</v>
      </c>
      <c r="F31" s="27" t="s">
        <v>150</v>
      </c>
      <c r="G31" s="16" t="s">
        <v>16</v>
      </c>
      <c r="H31" s="20">
        <v>10200000</v>
      </c>
      <c r="I31" s="30">
        <v>45348</v>
      </c>
      <c r="J31" s="30">
        <v>45349</v>
      </c>
      <c r="K31" s="40">
        <v>45438</v>
      </c>
      <c r="L31" s="22"/>
      <c r="M31" s="69"/>
      <c r="N31" s="69"/>
      <c r="O31" s="32">
        <v>6800000</v>
      </c>
      <c r="P31" s="32"/>
      <c r="Q31" s="32"/>
      <c r="R31" s="32"/>
      <c r="S31" s="32"/>
      <c r="T31" s="32"/>
      <c r="U31" s="32"/>
      <c r="V31" s="32"/>
      <c r="W31" s="32"/>
      <c r="X31" s="73">
        <f>(Tabla2[[#This Row],[FEBRERO]]+Tabla2[[#This Row],[MARZO]]+Tabla2[[#This Row],[ABRIL]]+Tabla2[[#This Row],[MAYO ]]+Tabla2[[#This Row],[JUNIO]]+Tabla2[[#This Row],[JULIO]]+Tabla2[[#This Row],[AGOSTO]]+Tabla2[[#This Row],[SEPTIEMBRE]]+Tabla2[[#This Row],[OCTUBRE]]+Tabla2[[#This Row],[NOVIEMBRE]]+Tabla2[[#This Row],[DICIEMBRE]])/Tabla2[[#This Row],[VALOR DEL CONTRATO]]</f>
        <v>0.66666666666666663</v>
      </c>
    </row>
    <row r="32" spans="1:24" ht="67.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c r="Q32" s="32"/>
      <c r="R32" s="32"/>
      <c r="S32" s="32"/>
      <c r="T32" s="32"/>
      <c r="U32" s="32"/>
      <c r="V32" s="32"/>
      <c r="W32" s="32"/>
      <c r="X32" s="73">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33" spans="1:24" ht="57">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c r="Q33" s="68"/>
      <c r="R33" s="68"/>
      <c r="S33" s="68"/>
      <c r="T33" s="68"/>
      <c r="U33" s="68"/>
      <c r="V33" s="68"/>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f>
        <v>0</v>
      </c>
    </row>
    <row r="34" spans="1:24" ht="57">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8"/>
      <c r="Q34" s="68"/>
      <c r="R34" s="68"/>
      <c r="S34" s="68"/>
      <c r="T34" s="68"/>
      <c r="U34" s="68"/>
      <c r="V34" s="68"/>
      <c r="W34" s="68"/>
      <c r="X34" s="74">
        <f>(Tabla2[[#This Row],[FEBRERO]]+Tabla2[[#This Row],[MARZO]]+Tabla2[[#This Row],[ABRIL]]+Tabla2[[#This Row],[MAYO ]]+Tabla2[[#This Row],[JUNIO]]+Tabla2[[#This Row],[JULIO]]+Tabla2[[#This Row],[AGOSTO]]+Tabla2[[#This Row],[SEPTIEMBRE]]+Tabla2[[#This Row],[OCTUBRE]]+Tabla2[[#This Row],[NOVIEMBRE]]+Tabla2[[#This Row],[DICIEMBRE]])/Tabla2[[#This Row],[VALOR DEL CONTRATO]]</f>
        <v>0</v>
      </c>
    </row>
    <row r="35" spans="1:24" ht="57">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32"/>
      <c r="Q35" s="32"/>
      <c r="R35" s="32"/>
      <c r="S35" s="32"/>
      <c r="T35" s="32"/>
      <c r="U35" s="32"/>
      <c r="V35" s="32"/>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f>
        <v>0.73055555555555551</v>
      </c>
    </row>
    <row r="36" spans="1:24" ht="50.25" customHeight="1">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c r="Q36" s="68"/>
      <c r="R36" s="68"/>
      <c r="S36" s="68"/>
      <c r="T36" s="68"/>
      <c r="U36" s="68"/>
      <c r="V36" s="68"/>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f>
        <v>0</v>
      </c>
    </row>
    <row r="37" spans="1:24" ht="57">
      <c r="A37" s="86" t="s">
        <v>189</v>
      </c>
      <c r="B37" s="87" t="s">
        <v>34</v>
      </c>
      <c r="C37" s="88" t="s">
        <v>190</v>
      </c>
      <c r="D37" s="17" t="s">
        <v>196</v>
      </c>
      <c r="E37" s="24" t="s">
        <v>200</v>
      </c>
      <c r="F37" s="27" t="s">
        <v>201</v>
      </c>
      <c r="G37" s="16" t="s">
        <v>50</v>
      </c>
      <c r="H37" s="20">
        <v>11000000</v>
      </c>
      <c r="I37" s="90">
        <v>45405</v>
      </c>
      <c r="J37" s="90">
        <v>45406</v>
      </c>
      <c r="K37" s="90">
        <v>45657</v>
      </c>
      <c r="L37" s="65"/>
      <c r="M37" s="68"/>
      <c r="N37" s="68"/>
      <c r="O37" s="70"/>
      <c r="P37" s="68"/>
      <c r="Q37" s="68"/>
      <c r="R37" s="68"/>
      <c r="S37" s="68"/>
      <c r="T37" s="68"/>
      <c r="U37" s="68"/>
      <c r="V37" s="68"/>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f>
        <v>0</v>
      </c>
    </row>
    <row r="38" spans="1:24" ht="57">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68"/>
      <c r="Q38" s="68"/>
      <c r="R38" s="68"/>
      <c r="S38" s="68"/>
      <c r="T38" s="68"/>
      <c r="U38" s="68"/>
      <c r="V38" s="68"/>
      <c r="W38" s="68"/>
      <c r="X38" s="74">
        <f>(Tabla2[[#This Row],[FEBRERO]]+Tabla2[[#This Row],[MARZO]]+Tabla2[[#This Row],[ABRIL]]+Tabla2[[#This Row],[MAYO ]]+Tabla2[[#This Row],[JUNIO]]+Tabla2[[#This Row],[JULIO]]+Tabla2[[#This Row],[AGOSTO]]+Tabla2[[#This Row],[SEPTIEMBRE]]+Tabla2[[#This Row],[OCTUBRE]]+Tabla2[[#This Row],[NOVIEMBRE]]+Tabla2[[#This Row],[DICIEMBRE]])/Tabla2[[#This Row],[VALOR DEL CONTRATO]]</f>
        <v>0</v>
      </c>
    </row>
    <row r="39" spans="1:24">
      <c r="H39" s="52"/>
    </row>
    <row r="40" spans="1:24">
      <c r="F40" s="53"/>
    </row>
    <row r="41" spans="1:24">
      <c r="F41" s="53"/>
      <c r="I41" s="54"/>
    </row>
    <row r="42" spans="1:24">
      <c r="F42" s="53"/>
    </row>
    <row r="43" spans="1:24">
      <c r="A43" s="50"/>
      <c r="C43" s="55"/>
      <c r="F43" s="56">
        <f>SUM(F40:F42)</f>
        <v>0</v>
      </c>
    </row>
    <row r="44" spans="1:24" ht="14.25">
      <c r="C44" s="57"/>
    </row>
    <row r="45" spans="1:24" ht="14.25">
      <c r="C45" s="57"/>
    </row>
    <row r="46" spans="1:24" ht="14.25">
      <c r="C46" s="58"/>
    </row>
    <row r="47" spans="1:24" ht="14.25">
      <c r="C47" s="58"/>
    </row>
    <row r="48" spans="1:24" ht="14.25">
      <c r="C48" s="58"/>
    </row>
    <row r="49" spans="3:3" ht="14.25">
      <c r="C49" s="58"/>
    </row>
  </sheetData>
  <mergeCells count="6">
    <mergeCell ref="B1:W1"/>
    <mergeCell ref="B2:O2"/>
    <mergeCell ref="P2:W2"/>
    <mergeCell ref="A1:A2"/>
    <mergeCell ref="M3:X3"/>
    <mergeCell ref="X1:X2"/>
  </mergeCells>
  <dataValidations count="6">
    <dataValidation type="list" allowBlank="1" showInputMessage="1" showErrorMessage="1" sqref="B5:B25 B27 B29 B31:B32" xr:uid="{D856A102-427A-477D-889E-3ADA17FADB1B}">
      <formula1>#REF!</formula1>
    </dataValidation>
    <dataValidation type="list" allowBlank="1" showInputMessage="1" showErrorMessage="1" sqref="G27 G29 G31:G32 G4:G25 B39:B1048576 B4 G39: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 xr:uid="{B6902679-A2A1-479B-BA04-2F90A0B391B9}">
      <formula1>$AM$2:$AM$7</formula1>
    </dataValidation>
    <dataValidation type="list" allowBlank="1" showInputMessage="1" showErrorMessage="1" sqref="G35:G38"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s>
  <pageMargins left="0.7" right="0.7" top="0.75" bottom="0.75" header="0.3" footer="0.3"/>
  <pageSetup scale="16" orientation="portrait" horizontalDpi="1200" verticalDpi="1200" r:id="rId66"/>
  <drawing r:id="rId67"/>
  <tableParts count="1">
    <tablePart r:id="rId6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2024-09-18T15:17:20Z</dcterms:modified>
  <cp:category/>
  <cp:contentStatus/>
</cp:coreProperties>
</file>