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Cuadros de Control e Indicadores\Reportes WEB\"/>
    </mc:Choice>
  </mc:AlternateContent>
  <bookViews>
    <workbookView xWindow="0" yWindow="0" windowWidth="20490" windowHeight="7755" tabRatio="731"/>
  </bookViews>
  <sheets>
    <sheet name="Tramitadas" sheetId="1" r:id="rId1"/>
    <sheet name="Seguimientos" sheetId="2" r:id="rId2"/>
  </sheets>
  <definedNames>
    <definedName name="Ac_La_Fortuna">#REF!</definedName>
    <definedName name="Acue_Fortuna">Seguimientos!#REF!</definedName>
    <definedName name="AfectacionTaludLasAmericas">Seguimientos!$C$100</definedName>
    <definedName name="AfectaciónViviendaTalud">Seguimientos!$C$85</definedName>
    <definedName name="Aguas">Tramitadas!#REF!</definedName>
    <definedName name="Aires_registraduria">#REF!</definedName>
    <definedName name="Alc_Bosques">Tramitadas!$C$82</definedName>
    <definedName name="Alc_Campana">Seguimientos!#REF!</definedName>
    <definedName name="Alc_Cincuentenario">#REF!</definedName>
    <definedName name="Alc_Comercio">#REF!</definedName>
    <definedName name="Alc_galan">#REF!</definedName>
    <definedName name="Alc_Naranjos">#REF!</definedName>
    <definedName name="Alc_Nvo_Mil">Tramitadas!$C$99</definedName>
    <definedName name="Alc_Parnaso">Seguimientos!#REF!</definedName>
    <definedName name="Alc_Victoria">Seguimientos!#REF!</definedName>
    <definedName name="Alcan_Altos">Tramitadas!$C$279</definedName>
    <definedName name="Alcan_Granjas">Seguimientos!#REF!</definedName>
    <definedName name="Alcantarillado_Granjas">Tramitadas!#REF!</definedName>
    <definedName name="AlcantarilladoParnaso">Seguimientos!#REF!</definedName>
    <definedName name="Alcantarillados_Comercio">Seguimientos!#REF!</definedName>
    <definedName name="Alim_Clopad">Seguimientos!#REF!</definedName>
    <definedName name="AlimentaciónColegios">Tramitadas!#REF!</definedName>
    <definedName name="Ancianos">Seguimientos!#REF!</definedName>
    <definedName name="ANDETT">Tramitadas!#REF!</definedName>
    <definedName name="Arcoiris">Seguimientos!#REF!</definedName>
    <definedName name="Arnulfo">Seguimientos!#REF!</definedName>
    <definedName name="Aseadoras">#REF!</definedName>
    <definedName name="Aseg_ABA">Tramitadas!$C$347</definedName>
    <definedName name="Aulas_ITSI">#REF!</definedName>
    <definedName name="Avanzar_Médico">Tramitadas!#REF!</definedName>
    <definedName name="Barriales">Seguimientos!#REF!</definedName>
    <definedName name="Basuras">Tramitadas!$C$49</definedName>
    <definedName name="Bernarda">Tramitadas!$C$143</definedName>
    <definedName name="Bomberos">Seguimientos!#REF!</definedName>
    <definedName name="Camaras_camilo">Tramitadas!#REF!</definedName>
    <definedName name="Camerbasa">Seguimientos!$C$73</definedName>
    <definedName name="Camilo">Seguimientos!#REF!</definedName>
    <definedName name="Canal_Coviba">#REF!</definedName>
    <definedName name="Cancha_20_julio">#REF!</definedName>
    <definedName name="Cancha_Bolivar">Tramitadas!$C$23</definedName>
    <definedName name="Cancha_Castillo">Seguimientos!#REF!</definedName>
    <definedName name="Cancha_Granjas">Seguimientos!#REF!</definedName>
    <definedName name="Cancha_Laureles">#REF!</definedName>
    <definedName name="Cancha_Nieves">Seguimientos!#REF!</definedName>
    <definedName name="Cancha_Paz">#REF!</definedName>
    <definedName name="Cancha_Victoria">Tramitadas!$C$223</definedName>
    <definedName name="Carrera_24">Seguimientos!#REF!</definedName>
    <definedName name="Centro_salud_Castillo">#REF!</definedName>
    <definedName name="Col_BDP">Seguimientos!#REF!</definedName>
    <definedName name="Colcamilo">Seguimientos!#REF!</definedName>
    <definedName name="ColCASD">Tramitadas!#REF!</definedName>
    <definedName name="Colector_PSH">Seguimientos!#REF!</definedName>
    <definedName name="Colegio_CASD">Seguimientos!#REF!</definedName>
    <definedName name="Colegio_Ciudadela">Seguimientos!#REF!</definedName>
    <definedName name="Colegio_Fonade">Seguimientos!#REF!</definedName>
    <definedName name="Colegio_Fortuna">Tramitadas!#REF!</definedName>
    <definedName name="Colegio_Galan">Seguimientos!#REF!</definedName>
    <definedName name="Colegio_proyecto">Tramitadas!#REF!</definedName>
    <definedName name="Coliseo">Seguimientos!#REF!</definedName>
    <definedName name="Coliseo_castillo">#REF!</definedName>
    <definedName name="Coliseo_ITSC">#REF!</definedName>
    <definedName name="Coliseo_Palmira">Seguimientos!#REF!</definedName>
    <definedName name="ColRealdemares">Seguimientos!#REF!</definedName>
    <definedName name="ComedoresEscolares">Tramitadas!$C$415</definedName>
    <definedName name="ComedoresIndustrial">Seguimientos!$C$39</definedName>
    <definedName name="ComprEDUBA">Seguimientos!#REF!</definedName>
    <definedName name="Computadores_Real">Tramitadas!$C$212</definedName>
    <definedName name="Conces_Megacol">Seguimientos!#REF!</definedName>
    <definedName name="ConcesionTransito">Seguimientos!$C$153</definedName>
    <definedName name="Construccion_via">Seguimientos!#REF!</definedName>
    <definedName name="Contrato_vehiculo">Tramitadas!#REF!</definedName>
    <definedName name="Contrato_vihiculo">Tramitadas!#REF!</definedName>
    <definedName name="ContratoESE">Tramitadas!$C$359</definedName>
    <definedName name="control_vial">Tramitadas!#REF!</definedName>
    <definedName name="ConvencionColectivaABA">Seguimientos!$C$177</definedName>
    <definedName name="Convenio_ESAP">#REF!</definedName>
    <definedName name="ConvenioCapacitaciónLíderes">Seguimientos!#REF!</definedName>
    <definedName name="ConvenioEcopetrol">Tramitadas!$C$392</definedName>
    <definedName name="ConvenioESE">Tramitadas!$C$308</definedName>
    <definedName name="ConvenioMuelle">Seguimientos!#REF!</definedName>
    <definedName name="convenios">Seguimientos!#REF!</definedName>
    <definedName name="convenios_SDES">Seguimientos!#REF!</definedName>
    <definedName name="ConveniosMingaAfromagda">Seguimientos!$C$141</definedName>
    <definedName name="Defensa_Civil">#REF!</definedName>
    <definedName name="Descarga_Humedal">#REF!</definedName>
    <definedName name="Deterioro_Ciudadela_Pipatón">Seguimientos!#REF!</definedName>
    <definedName name="Deuda_ESE">#REF!</definedName>
    <definedName name="DHG">#REF!</definedName>
    <definedName name="Diques">#REF!</definedName>
    <definedName name="Dotación_Castillo">Tramitadas!#REF!</definedName>
    <definedName name="Ecopetrol">Tramitadas!#REF!</definedName>
    <definedName name="Elvira">Seguimientos!#REF!</definedName>
    <definedName name="Esc_Silvestre">Tramitadas!$C$181</definedName>
    <definedName name="Escuela_Antonia">Seguimientos!#REF!</definedName>
    <definedName name="Escuela_Caminos">Seguimientos!#REF!</definedName>
    <definedName name="Escuela_Central">Seguimientos!#REF!</definedName>
    <definedName name="Escuela_Poli">Seguimientos!#REF!</definedName>
    <definedName name="Escuela_San_Silvestre">Tramitadas!#REF!</definedName>
    <definedName name="EscuelaSanSilvestre">Seguimientos!#REF!</definedName>
    <definedName name="ESE">Tramitadas!#REF!</definedName>
    <definedName name="Espacio_Publico">Tramitadas!#REF!</definedName>
    <definedName name="EspacioPúblicoPuebloNuevo">Seguimientos!#REF!</definedName>
    <definedName name="Estadio">Seguimientos!#REF!</definedName>
    <definedName name="Famy">Seguimientos!#REF!</definedName>
    <definedName name="Fandango_Recreo">#REF!</definedName>
    <definedName name="ffgng">Seguimientos!#REF!</definedName>
    <definedName name="Fuentes_hidricas">Seguimientos!#REF!</definedName>
    <definedName name="Func_DHG">Seguimientos!#REF!</definedName>
    <definedName name="Garantias">Tramitadas!#REF!</definedName>
    <definedName name="GestiónAseguradora">Seguimientos!#REF!</definedName>
    <definedName name="Gramilla">Tramitadas!$C$336</definedName>
    <definedName name="GramillaEstadio">Seguimientos!#REF!</definedName>
    <definedName name="Grantias">Tramitadas!#REF!</definedName>
    <definedName name="Hospital">#REF!</definedName>
    <definedName name="huto_ESE">Seguimientos!#REF!</definedName>
    <definedName name="Iluminación_Parques">Tramitadas!#REF!</definedName>
    <definedName name="Inderba">#REF!</definedName>
    <definedName name="InstrumentosMusicalesSDES">Tramitadas!$C$197</definedName>
    <definedName name="Intecoba">Tramitadas!$C$268</definedName>
    <definedName name="INUPAZ">Seguimientos!#REF!</definedName>
    <definedName name="Inv_CPC">Tramitadas!$C$131</definedName>
    <definedName name="Invaciones_H.C">Tramitadas!#REF!</definedName>
    <definedName name="Invasion_ilegal">Tramitadas!#REF!</definedName>
    <definedName name="Invasion_Inscredial">Seguimientos!#REF!</definedName>
    <definedName name="Invasion_Liber">Seguimientos!#REF!</definedName>
    <definedName name="Invasion_novalito">Seguimientos!#REF!</definedName>
    <definedName name="Invasion_PONAL">Seguimientos!#REF!</definedName>
    <definedName name="Invasion_Uribe_Uribe">Seguimientos!#REF!</definedName>
    <definedName name="Invasion_Villaluz">Seguimientos!#REF!</definedName>
    <definedName name="InvasiónAvenida">Tramitadas!$C$291</definedName>
    <definedName name="InvasiónIslaDelZapato">Seguimientos!#REF!</definedName>
    <definedName name="Irregularidad_pago">Tramitadas!#REF!</definedName>
    <definedName name="Jesuitas">Tramitadas!#REF!</definedName>
    <definedName name="Las_Parrillas">Tramitadas!$C$244</definedName>
    <definedName name="Licitacion">#REF!</definedName>
    <definedName name="Lodos_ABA">#REF!</definedName>
    <definedName name="Lote_Villaluz">#REF!</definedName>
    <definedName name="Luminarias_Candelaria">#REF!</definedName>
    <definedName name="Maquinaria">Seguimientos!#REF!</definedName>
    <definedName name="Mebarak">Tramitadas!$C$451</definedName>
    <definedName name="Medios">Seguimientos!#REF!</definedName>
    <definedName name="Megacolegio">Seguimientos!#REF!</definedName>
    <definedName name="Microtunel">Seguimientos!#REF!</definedName>
    <definedName name="Muro_Novalito">#REF!</definedName>
    <definedName name="Muro_Pastrana">#REF!</definedName>
    <definedName name="MuroBosquesCira">Tramitadas!#REF!</definedName>
    <definedName name="MuroEscuelaNuevaGranada">Tramitadas!#REF!</definedName>
    <definedName name="Naranjos">#REF!</definedName>
    <definedName name="NoPagoPrestaciones">Tramitadas!#REF!</definedName>
    <definedName name="Novalito">Seguimientos!$C$112</definedName>
    <definedName name="Obras_Boston">#REF!</definedName>
    <definedName name="Obras_cpc">Seguimientos!#REF!</definedName>
    <definedName name="Palmar">Tramitadas!#REF!</definedName>
    <definedName name="Parque_Aguas">Tramitadas!#REF!</definedName>
    <definedName name="Parque_Angeles">#REF!</definedName>
    <definedName name="Parque_Malvinas_Olaya">#REF!</definedName>
    <definedName name="Parque_Palmira">#REF!</definedName>
    <definedName name="ParqueBarrioParaiso">Seguimientos!#REF!</definedName>
    <definedName name="ParqueParaiso">Seguimientos!$C$59</definedName>
    <definedName name="Parques_Cerro">Seguimientos!#REF!</definedName>
    <definedName name="PASEOEST">Seguimientos!#REF!</definedName>
    <definedName name="PaseoEstudiante">Seguimientos!#REF!</definedName>
    <definedName name="PatioBonito">Tramitadas!$C$403</definedName>
    <definedName name="Pavi_avenida">Seguimientos!#REF!</definedName>
    <definedName name="PavimentaciónCra36Dcon59">Tramitadas!#REF!</definedName>
    <definedName name="PavimentaciónSantaIsabel">Tramitadas!#REF!</definedName>
    <definedName name="Personal_Municipio">#REF!</definedName>
    <definedName name="Plan">#REF!</definedName>
    <definedName name="PlantaBeneficioAnimal">Tramitadas!#REF!</definedName>
    <definedName name="Playas">Tramitadas!#REF!</definedName>
    <definedName name="PNLE">Tramitadas!#REF!</definedName>
    <definedName name="Polideportiva_Campestre">#REF!</definedName>
    <definedName name="Ponal">Seguimientos!#REF!</definedName>
    <definedName name="Pozo">#REF!</definedName>
    <definedName name="Pozo_castillo">#REF!</definedName>
    <definedName name="PpioAnualidadPresupuestal">Tramitadas!$C$427</definedName>
    <definedName name="Ppto_Participativo">Seguimientos!#REF!</definedName>
    <definedName name="Predio_camelias">Seguimientos!#REF!</definedName>
    <definedName name="PredioCanchaBlanca">Tramitadas!$C$439</definedName>
    <definedName name="Prestacion">Tramitadas!$C$70</definedName>
    <definedName name="PTAR_Altos">Tramitadas!#REF!</definedName>
    <definedName name="PTARLaureles">Seguimientos!#REF!</definedName>
    <definedName name="Puente_Meseta">Seguimientos!#REF!</definedName>
    <definedName name="PuenteFlorestaBaja">Tramitadas!#REF!</definedName>
    <definedName name="PuentePolonesa">Tramitadas!#REF!</definedName>
    <definedName name="Reductores">Tramitadas!#REF!</definedName>
    <definedName name="RejillaVíaParquedelaVida">Tramitadas!#REF!</definedName>
    <definedName name="Relleno">Tramitadas!#REF!</definedName>
    <definedName name="Resta_LaPaz">#REF!</definedName>
    <definedName name="Restaurantes">Seguimientos!#REF!</definedName>
    <definedName name="Restaurantes_Escolares">Tramitadas!#REF!</definedName>
    <definedName name="Resultados">Tramitadas!#REF!</definedName>
    <definedName name="retorno">Tramitadas!#REF!</definedName>
    <definedName name="Salón_Castillo">#REF!</definedName>
    <definedName name="Sec_des">#REF!</definedName>
    <definedName name="Semaforización">Seguimientos!$C$128</definedName>
    <definedName name="Sobrecostos">Tramitadas!#REF!</definedName>
    <definedName name="SobretasaAmbiental">Seguimientos!#REF!</definedName>
    <definedName name="Software_Tics">Tramitadas!$C$82</definedName>
    <definedName name="Sulfato">Seguimientos!#REF!</definedName>
    <definedName name="Sur_Sur">Tramitadas!#REF!</definedName>
    <definedName name="Tableros">Seguimientos!#REF!</definedName>
    <definedName name="TarifasAseo">Seguimientos!$C$165</definedName>
    <definedName name="Tasa_CAS_ABA">Seguimientos!$C$22</definedName>
    <definedName name="Tasa_Convenios">Tramitadas!#REF!</definedName>
    <definedName name="Taximetros">#REF!</definedName>
    <definedName name="Terraplen_Candelaria">#REF!</definedName>
    <definedName name="Torcoroma">Seguimientos!#REF!</definedName>
    <definedName name="Tractores">Tramitadas!#REF!</definedName>
    <definedName name="TuberíaFlorestaBaja">Tramitadas!#REF!</definedName>
    <definedName name="Tutela">Tramitadas!#REF!</definedName>
    <definedName name="UAOD">Seguimientos!#REF!</definedName>
    <definedName name="UrbanizaciónComuneros">Seguimientos!#REF!</definedName>
    <definedName name="Vactor">Seguimientos!#REF!</definedName>
    <definedName name="VallasSeñalización">Tramitadas!$C$321</definedName>
    <definedName name="Varios">#REF!</definedName>
    <definedName name="Varios_Floresta">#REF!</definedName>
    <definedName name="Via_20_agosto">#REF!</definedName>
    <definedName name="Via_Americas">Tramitadas!#REF!</definedName>
    <definedName name="Via_Arenal">Seguimientos!#REF!</definedName>
    <definedName name="Via_construccion">Seguimientos!#REF!</definedName>
    <definedName name="Vía_Cra24">Tramitadas!#REF!</definedName>
    <definedName name="Via_Llanito">Seguimientos!#REF!</definedName>
    <definedName name="Via_Los_Pinos">#REF!</definedName>
    <definedName name="Via_Noval">Seguimientos!#REF!</definedName>
    <definedName name="Vía_novalito">Tramitadas!#REF!</definedName>
    <definedName name="Vía_Palmar">Seguimientos!#REF!</definedName>
    <definedName name="Via_Paraiso">Tramitadas!#REF!</definedName>
    <definedName name="Via_pinos">Seguimientos!#REF!</definedName>
    <definedName name="Via_Pipaton">Seguimientos!#REF!</definedName>
    <definedName name="Vía_Pipaton">Tramitadas!#REF!</definedName>
    <definedName name="Via_principal">Seguimientos!#REF!</definedName>
    <definedName name="Vía_Pueblo_Nuevo">Seguimientos!#REF!</definedName>
    <definedName name="Vía_Uno_Pozo7">Seguimientos!#REF!</definedName>
    <definedName name="Via_Victoria">#REF!</definedName>
    <definedName name="Vía_Villarrelys">Tramitadas!#REF!</definedName>
    <definedName name="VíaPalmar">Tramitadas!#REF!</definedName>
    <definedName name="Vías_Candelaria">Tramitadas!#REF!</definedName>
    <definedName name="vias_Granjas">Tramitadas!$C$160</definedName>
    <definedName name="Vías_Judas">Seguimientos!#REF!</definedName>
    <definedName name="Vias_Nieves">#REF!</definedName>
    <definedName name="Vias_Parnaso">Seguimientos!#REF!</definedName>
    <definedName name="Vías_Rotas">Seguimientos!#REF!</definedName>
    <definedName name="VíaVillarelis">Seguimientos!#REF!</definedName>
    <definedName name="VivEduba">Seguimientos!#REF!</definedName>
    <definedName name="Vivero">Tramitadas!$C$371</definedName>
    <definedName name="Vivien_Arboleda">Seguimientos!#REF!</definedName>
    <definedName name="Vivienda_Torres">Seguimientos!#REF!</definedName>
    <definedName name="Viviendas_LaPaz">#REF!</definedName>
    <definedName name="Viviendas_Pta_Sol">Seguimientos!#REF!</definedName>
    <definedName name="ViviendasMaríaEugenia">Seguimientos!#REF!</definedName>
    <definedName name="Zonas_Verdes">Seguimientos!#REF!</definedName>
  </definedNames>
  <calcPr calcId="152511"/>
</workbook>
</file>

<file path=xl/calcChain.xml><?xml version="1.0" encoding="utf-8"?>
<calcChain xmlns="http://schemas.openxmlformats.org/spreadsheetml/2006/main">
  <c r="D381" i="1" l="1"/>
  <c r="E381" i="1"/>
  <c r="D362" i="1" l="1"/>
  <c r="E362" i="1"/>
  <c r="D339" i="1"/>
  <c r="E339" i="1"/>
  <c r="D327" i="1"/>
  <c r="E327" i="1"/>
  <c r="D312" i="1" l="1"/>
  <c r="E312" i="1"/>
  <c r="D282" i="1" l="1"/>
  <c r="E282" i="1"/>
  <c r="D270" i="1"/>
  <c r="E270" i="1"/>
  <c r="D261" i="1"/>
  <c r="E261" i="1"/>
  <c r="D214" i="1"/>
  <c r="E214" i="1"/>
  <c r="D203" i="1"/>
  <c r="E203" i="1"/>
  <c r="D171" i="1" l="1"/>
  <c r="E171" i="1"/>
  <c r="D134" i="1" l="1"/>
  <c r="E134" i="1"/>
  <c r="D90" i="1"/>
  <c r="E90" i="1"/>
  <c r="E14" i="1"/>
  <c r="D14" i="1"/>
  <c r="C181" i="2" l="1"/>
  <c r="E406" i="1" l="1"/>
  <c r="D406" i="1"/>
  <c r="E430" i="1"/>
  <c r="D430" i="1"/>
  <c r="D189" i="2" l="1"/>
  <c r="D132" i="2"/>
  <c r="D144" i="2"/>
  <c r="D156" i="2"/>
  <c r="D168" i="2"/>
  <c r="E418" i="1"/>
  <c r="D418" i="1"/>
  <c r="E394" i="1" l="1"/>
  <c r="D394" i="1"/>
  <c r="E151" i="1" l="1"/>
  <c r="D151" i="1"/>
  <c r="E40" i="1" l="1"/>
  <c r="D40" i="1"/>
  <c r="D117" i="2" l="1"/>
  <c r="D103" i="2"/>
  <c r="D64" i="2" l="1"/>
  <c r="D76" i="2" l="1"/>
  <c r="D91" i="2"/>
  <c r="E299" i="1" l="1"/>
  <c r="D299" i="1"/>
  <c r="E349" i="1" l="1"/>
  <c r="D349" i="1"/>
  <c r="E73" i="1" l="1"/>
  <c r="D73" i="1"/>
  <c r="E122" i="1" l="1"/>
  <c r="D122" i="1"/>
  <c r="E235" i="1" l="1"/>
  <c r="D235" i="1"/>
  <c r="D50" i="2" l="1"/>
  <c r="D29" i="2"/>
  <c r="E188" i="1" l="1"/>
  <c r="D188" i="1"/>
  <c r="D13" i="2" l="1"/>
  <c r="D212" i="2"/>
  <c r="E9" i="2" l="1"/>
  <c r="F9" i="2"/>
  <c r="E61" i="1"/>
  <c r="D61" i="1"/>
  <c r="I510" i="1" l="1"/>
  <c r="H510" i="1"/>
</calcChain>
</file>

<file path=xl/comments1.xml><?xml version="1.0" encoding="utf-8"?>
<comments xmlns="http://schemas.openxmlformats.org/spreadsheetml/2006/main">
  <authors>
    <author>PACI</author>
  </authors>
  <commentList>
    <comment ref="F18" authorId="0" shapeId="0">
      <text>
        <r>
          <rPr>
            <b/>
            <sz val="9"/>
            <color indexed="81"/>
            <rFont val="Tahoma"/>
            <family val="2"/>
          </rPr>
          <t>PACI:</t>
        </r>
        <r>
          <rPr>
            <sz val="9"/>
            <color indexed="81"/>
            <rFont val="Tahoma"/>
            <family val="2"/>
          </rPr>
          <t xml:space="preserve">
Se había extraviado en el conducto virtual con DTF y Contralor</t>
        </r>
      </text>
    </comment>
    <comment ref="F36" authorId="0" shapeId="0">
      <text>
        <r>
          <rPr>
            <b/>
            <sz val="9"/>
            <color indexed="81"/>
            <rFont val="Tahoma"/>
            <family val="2"/>
          </rPr>
          <t>PACI:</t>
        </r>
        <r>
          <rPr>
            <sz val="9"/>
            <color indexed="81"/>
            <rFont val="Tahoma"/>
            <family val="2"/>
          </rPr>
          <t xml:space="preserve">
El señor fue contactado a través de la JAC del barrio. No fue necesario EDICTO</t>
        </r>
      </text>
    </comment>
    <comment ref="F63" authorId="0" shapeId="0">
      <text>
        <r>
          <rPr>
            <b/>
            <sz val="9"/>
            <color indexed="81"/>
            <rFont val="Tahoma"/>
            <family val="2"/>
          </rPr>
          <t>PACI:</t>
        </r>
        <r>
          <rPr>
            <sz val="9"/>
            <color indexed="81"/>
            <rFont val="Tahoma"/>
            <family val="2"/>
          </rPr>
          <t xml:space="preserve">
Se había extraviado en el conducto virtual con DTF y Contralor</t>
        </r>
      </text>
    </comment>
    <comment ref="F75" authorId="0" shapeId="0">
      <text>
        <r>
          <rPr>
            <b/>
            <sz val="9"/>
            <color indexed="81"/>
            <rFont val="Tahoma"/>
            <family val="2"/>
          </rPr>
          <t>PACI:</t>
        </r>
        <r>
          <rPr>
            <sz val="9"/>
            <color indexed="81"/>
            <rFont val="Tahoma"/>
            <family val="2"/>
          </rPr>
          <t xml:space="preserve">
Se había extraviado en el conducto virtual con DTF y Contralor</t>
        </r>
      </text>
    </comment>
    <comment ref="F92" authorId="0" shapeId="0">
      <text>
        <r>
          <rPr>
            <b/>
            <sz val="9"/>
            <color indexed="81"/>
            <rFont val="Tahoma"/>
            <family val="2"/>
          </rPr>
          <t>PACI:</t>
        </r>
        <r>
          <rPr>
            <sz val="9"/>
            <color indexed="81"/>
            <rFont val="Tahoma"/>
            <family val="2"/>
          </rPr>
          <t xml:space="preserve">
Se había extraviado en el conducto virtual con DTF y Contralor</t>
        </r>
      </text>
    </comment>
    <comment ref="F124" authorId="0" shapeId="0">
      <text>
        <r>
          <rPr>
            <b/>
            <sz val="9"/>
            <color indexed="81"/>
            <rFont val="Tahoma"/>
            <family val="2"/>
          </rPr>
          <t>PACI:</t>
        </r>
        <r>
          <rPr>
            <sz val="9"/>
            <color indexed="81"/>
            <rFont val="Tahoma"/>
            <family val="2"/>
          </rPr>
          <t xml:space="preserve">
Se había extraviado en el conducto virtual con DTF y Contralor</t>
        </r>
      </text>
    </comment>
    <comment ref="F137" authorId="0" shapeId="0">
      <text>
        <r>
          <rPr>
            <b/>
            <sz val="9"/>
            <color indexed="81"/>
            <rFont val="Tahoma"/>
            <family val="2"/>
          </rPr>
          <t>PACI:</t>
        </r>
        <r>
          <rPr>
            <sz val="9"/>
            <color indexed="81"/>
            <rFont val="Tahoma"/>
            <family val="2"/>
          </rPr>
          <t xml:space="preserve">
Se había extraviado en el conducto virtual con DTF y Contralor</t>
        </r>
      </text>
    </comment>
    <comment ref="F146" authorId="0" shapeId="0">
      <text>
        <r>
          <rPr>
            <b/>
            <sz val="9"/>
            <color indexed="81"/>
            <rFont val="Tahoma"/>
            <family val="2"/>
          </rPr>
          <t>PACI:</t>
        </r>
        <r>
          <rPr>
            <sz val="9"/>
            <color indexed="81"/>
            <rFont val="Tahoma"/>
            <family val="2"/>
          </rPr>
          <t xml:space="preserve">
Ni siquiera aparece en inventarios recientes (de 15 años para acá)</t>
        </r>
      </text>
    </comment>
    <comment ref="F153" authorId="0" shapeId="0">
      <text>
        <r>
          <rPr>
            <b/>
            <sz val="9"/>
            <color indexed="81"/>
            <rFont val="Tahoma"/>
            <family val="2"/>
          </rPr>
          <t>PACI:</t>
        </r>
        <r>
          <rPr>
            <sz val="9"/>
            <color indexed="81"/>
            <rFont val="Tahoma"/>
            <family val="2"/>
          </rPr>
          <t xml:space="preserve">
Se había extraviado en el conducto virtual con DTF y Contralor</t>
        </r>
      </text>
    </comment>
    <comment ref="F181" authorId="0" shapeId="0">
      <text>
        <r>
          <rPr>
            <b/>
            <sz val="9"/>
            <color indexed="81"/>
            <rFont val="Tahoma"/>
            <family val="2"/>
          </rPr>
          <t>PACI:</t>
        </r>
        <r>
          <rPr>
            <sz val="9"/>
            <color indexed="81"/>
            <rFont val="Tahoma"/>
            <family val="2"/>
          </rPr>
          <t xml:space="preserve">
Buscar en Secretaria ejecutiva la copia.</t>
        </r>
      </text>
    </comment>
    <comment ref="D204" authorId="0" shapeId="0">
      <text>
        <r>
          <rPr>
            <b/>
            <sz val="9"/>
            <color indexed="81"/>
            <rFont val="Tahoma"/>
            <family val="2"/>
          </rPr>
          <t>PACI:</t>
        </r>
        <r>
          <rPr>
            <sz val="9"/>
            <color indexed="81"/>
            <rFont val="Tahoma"/>
            <family val="2"/>
          </rPr>
          <t xml:space="preserve">
El profesional estaba adelantando auditoria a EDUBA
</t>
        </r>
      </text>
    </comment>
    <comment ref="E205" authorId="0" shapeId="0">
      <text>
        <r>
          <rPr>
            <b/>
            <sz val="9"/>
            <color indexed="81"/>
            <rFont val="Tahoma"/>
            <family val="2"/>
          </rPr>
          <t>PACI:</t>
        </r>
        <r>
          <rPr>
            <sz val="9"/>
            <color indexed="81"/>
            <rFont val="Tahoma"/>
            <family val="2"/>
          </rPr>
          <t xml:space="preserve">
El Profesional estaba en auditoria EDUBA
</t>
        </r>
      </text>
    </comment>
    <comment ref="F208" authorId="0" shapeId="0">
      <text>
        <r>
          <rPr>
            <b/>
            <sz val="9"/>
            <color indexed="81"/>
            <rFont val="Tahoma"/>
            <family val="2"/>
          </rPr>
          <t>PACI:</t>
        </r>
        <r>
          <rPr>
            <sz val="9"/>
            <color indexed="81"/>
            <rFont val="Tahoma"/>
            <family val="2"/>
          </rPr>
          <t xml:space="preserve">
Se hizo pero no se diligenció porque no se encontró a denunciate</t>
        </r>
      </text>
    </comment>
    <comment ref="D215" authorId="0" shapeId="0">
      <text>
        <r>
          <rPr>
            <b/>
            <sz val="9"/>
            <color indexed="81"/>
            <rFont val="Tahoma"/>
            <family val="2"/>
          </rPr>
          <t>PACI:</t>
        </r>
        <r>
          <rPr>
            <sz val="9"/>
            <color indexed="81"/>
            <rFont val="Tahoma"/>
            <family val="2"/>
          </rPr>
          <t xml:space="preserve">
El profesional se encontraba ocupado en auditoria EDUBA
</t>
        </r>
      </text>
    </comment>
    <comment ref="H261" authorId="0" shapeId="0">
      <text>
        <r>
          <rPr>
            <b/>
            <sz val="9"/>
            <color indexed="81"/>
            <rFont val="Tahoma"/>
            <family val="2"/>
          </rPr>
          <t>PACI:</t>
        </r>
        <r>
          <rPr>
            <sz val="9"/>
            <color indexed="81"/>
            <rFont val="Tahoma"/>
            <family val="2"/>
          </rPr>
          <t xml:space="preserve">
Gestión</t>
        </r>
      </text>
    </comment>
    <comment ref="F265" authorId="0" shapeId="0">
      <text>
        <r>
          <rPr>
            <b/>
            <sz val="9"/>
            <color indexed="81"/>
            <rFont val="Tahoma"/>
            <family val="2"/>
          </rPr>
          <t>PACI:</t>
        </r>
        <r>
          <rPr>
            <sz val="9"/>
            <color indexed="81"/>
            <rFont val="Tahoma"/>
            <family val="2"/>
          </rPr>
          <t xml:space="preserve">
Este oficio fue contestado mediante oficio SEM Rad.0701 del 22 de junio de 2015</t>
        </r>
      </text>
    </comment>
    <comment ref="F273" authorId="0" shapeId="0">
      <text>
        <r>
          <rPr>
            <b/>
            <sz val="9"/>
            <color indexed="81"/>
            <rFont val="Tahoma"/>
            <family val="2"/>
          </rPr>
          <t>PACI:</t>
        </r>
        <r>
          <rPr>
            <sz val="9"/>
            <color indexed="81"/>
            <rFont val="Tahoma"/>
            <family val="2"/>
          </rPr>
          <t xml:space="preserve">
Eran arreglos luego de entregada la misma</t>
        </r>
      </text>
    </comment>
    <comment ref="F274" authorId="0" shapeId="0">
      <text>
        <r>
          <rPr>
            <b/>
            <sz val="9"/>
            <color indexed="81"/>
            <rFont val="Tahoma"/>
            <family val="2"/>
          </rPr>
          <t>PACI:</t>
        </r>
        <r>
          <rPr>
            <sz val="9"/>
            <color indexed="81"/>
            <rFont val="Tahoma"/>
            <family val="2"/>
          </rPr>
          <t xml:space="preserve">
Se hace comparación con contrato y especificaciones que se encuentran en medio magnetico</t>
        </r>
      </text>
    </comment>
    <comment ref="F346" authorId="0" shapeId="0">
      <text>
        <r>
          <rPr>
            <b/>
            <sz val="9"/>
            <color indexed="81"/>
            <rFont val="Tahoma"/>
            <family val="2"/>
          </rPr>
          <t>PACI:</t>
        </r>
        <r>
          <rPr>
            <sz val="9"/>
            <color indexed="81"/>
            <rFont val="Tahoma"/>
            <family val="2"/>
          </rPr>
          <t xml:space="preserve">
No se hizo reporte por cuanto ya se notificó sobre lo que debía realizarse por parte de ABA</t>
        </r>
      </text>
    </comment>
    <comment ref="G362" authorId="0" shapeId="0">
      <text>
        <r>
          <rPr>
            <b/>
            <sz val="9"/>
            <color indexed="81"/>
            <rFont val="Tahoma"/>
            <family val="2"/>
          </rPr>
          <t>PACI:</t>
        </r>
        <r>
          <rPr>
            <sz val="9"/>
            <color indexed="81"/>
            <rFont val="Tahoma"/>
            <family val="2"/>
          </rPr>
          <t xml:space="preserve">
Para la Contraloría, pero está siendo tramitada en la entidad competente</t>
        </r>
      </text>
    </comment>
  </commentList>
</comments>
</file>

<file path=xl/comments2.xml><?xml version="1.0" encoding="utf-8"?>
<comments xmlns="http://schemas.openxmlformats.org/spreadsheetml/2006/main">
  <authors>
    <author>PACI</author>
  </authors>
  <commentList>
    <comment ref="F18" authorId="0" shapeId="0">
      <text>
        <r>
          <rPr>
            <b/>
            <sz val="9"/>
            <color indexed="81"/>
            <rFont val="Tahoma"/>
            <family val="2"/>
          </rPr>
          <t>PACI:</t>
        </r>
        <r>
          <rPr>
            <sz val="9"/>
            <color indexed="81"/>
            <rFont val="Tahoma"/>
            <family val="2"/>
          </rPr>
          <t xml:space="preserve">
En la 704 esta este oficio</t>
        </r>
      </text>
    </comment>
    <comment ref="A65" authorId="0" shapeId="0">
      <text>
        <r>
          <rPr>
            <b/>
            <sz val="9"/>
            <color indexed="81"/>
            <rFont val="Tahoma"/>
            <family val="2"/>
          </rPr>
          <t>PACI:</t>
        </r>
        <r>
          <rPr>
            <sz val="9"/>
            <color indexed="81"/>
            <rFont val="Tahoma"/>
            <family val="2"/>
          </rPr>
          <t xml:space="preserve">
En enero se había hecho respuesta a DP, pero el inicio de la denuncia solo se dio hasta Julio</t>
        </r>
      </text>
    </comment>
    <comment ref="D65" authorId="0" shapeId="0">
      <text>
        <r>
          <rPr>
            <b/>
            <sz val="9"/>
            <color indexed="81"/>
            <rFont val="Tahoma"/>
            <family val="2"/>
          </rPr>
          <t>PACI:</t>
        </r>
        <r>
          <rPr>
            <sz val="9"/>
            <color indexed="81"/>
            <rFont val="Tahoma"/>
            <family val="2"/>
          </rPr>
          <t xml:space="preserve">
En enero se había realizado la respuesta al derecho de petición, pero el inicio se dio hasta esta fecha. El oficio de Notificación inicial se proyectó, firmado por el líder del proceso, pero no se envió, por cuanto ya se había hecho la notificación inicial en enero.</t>
        </r>
      </text>
    </comment>
    <comment ref="C76" authorId="0" shapeId="0">
      <text>
        <r>
          <rPr>
            <b/>
            <sz val="9"/>
            <color indexed="81"/>
            <rFont val="Tahoma"/>
            <family val="2"/>
          </rPr>
          <t>PACI:</t>
        </r>
        <r>
          <rPr>
            <sz val="9"/>
            <color indexed="81"/>
            <rFont val="Tahoma"/>
            <family val="2"/>
          </rPr>
          <t xml:space="preserve">
Enviado tambien a Autoridad competente
</t>
        </r>
      </text>
    </comment>
    <comment ref="F108" authorId="0" shapeId="0">
      <text>
        <r>
          <rPr>
            <b/>
            <sz val="9"/>
            <color indexed="81"/>
            <rFont val="Tahoma"/>
            <family val="2"/>
          </rPr>
          <t>PACI:</t>
        </r>
        <r>
          <rPr>
            <sz val="9"/>
            <color indexed="81"/>
            <rFont val="Tahoma"/>
            <family val="2"/>
          </rPr>
          <t xml:space="preserve">
Es necesario esperar el cambio de administración para verificar nueva designación</t>
        </r>
      </text>
    </comment>
    <comment ref="F186" authorId="0" shapeId="0">
      <text>
        <r>
          <rPr>
            <b/>
            <sz val="9"/>
            <color indexed="81"/>
            <rFont val="Tahoma"/>
            <family val="2"/>
          </rPr>
          <t>PACI:</t>
        </r>
        <r>
          <rPr>
            <sz val="9"/>
            <color indexed="81"/>
            <rFont val="Tahoma"/>
            <family val="2"/>
          </rPr>
          <t xml:space="preserve">
El tema es muy extenso</t>
        </r>
      </text>
    </comment>
  </commentList>
</comments>
</file>

<file path=xl/sharedStrings.xml><?xml version="1.0" encoding="utf-8"?>
<sst xmlns="http://schemas.openxmlformats.org/spreadsheetml/2006/main" count="1142" uniqueCount="615">
  <si>
    <t xml:space="preserve">Objeto estudiado y referencias </t>
  </si>
  <si>
    <t>Actuaciones Realizadas</t>
  </si>
  <si>
    <t>Acciones por venir</t>
  </si>
  <si>
    <t>fecha</t>
  </si>
  <si>
    <t>parametros</t>
  </si>
  <si>
    <t>dato</t>
  </si>
  <si>
    <t>Fecha</t>
  </si>
  <si>
    <t>Detalle</t>
  </si>
  <si>
    <t>Datos</t>
  </si>
  <si>
    <t>sector</t>
  </si>
  <si>
    <t>Parámetro</t>
  </si>
  <si>
    <t>Correo</t>
  </si>
  <si>
    <t>Descripción</t>
  </si>
  <si>
    <t>Comuna 5</t>
  </si>
  <si>
    <t>Personal</t>
  </si>
  <si>
    <t>Comuna 3</t>
  </si>
  <si>
    <t>Comuna 7</t>
  </si>
  <si>
    <t>Comuna 6</t>
  </si>
  <si>
    <t>Comuna 4</t>
  </si>
  <si>
    <t>Comuna 1</t>
  </si>
  <si>
    <t>Acta de Archivo</t>
  </si>
  <si>
    <t>Resultado</t>
  </si>
  <si>
    <t>Solución</t>
  </si>
  <si>
    <t>PRF</t>
  </si>
  <si>
    <t>PDF Recuperado</t>
  </si>
  <si>
    <t>Telefono</t>
  </si>
  <si>
    <t>Rural</t>
  </si>
  <si>
    <t>General</t>
  </si>
  <si>
    <t>Sin mérito</t>
  </si>
  <si>
    <t>a PRF</t>
  </si>
  <si>
    <t>De oficio</t>
  </si>
  <si>
    <t>recuperado</t>
  </si>
  <si>
    <t xml:space="preserve">PDF Trasl </t>
  </si>
  <si>
    <t>CONTRALORÍA MUNICIPAL DE BARRANCABERMEJA</t>
  </si>
  <si>
    <t xml:space="preserve">NTC ISO </t>
  </si>
  <si>
    <t>PAGINA 1 DE 1</t>
  </si>
  <si>
    <t>No.</t>
  </si>
  <si>
    <t>Oficio</t>
  </si>
  <si>
    <t>100 - 21 - 803</t>
  </si>
  <si>
    <t>PROCESO DE PARTICIPACION CIUDADANA</t>
  </si>
  <si>
    <t>SEGUIMIENTO AL CONTROL FISCAL PARTICIPATIVO</t>
  </si>
  <si>
    <t>PROCESOS DE CONTROL FISCAL PARTICIPATIVO TRAMITADOS</t>
  </si>
  <si>
    <t>Días</t>
  </si>
  <si>
    <t>9001:2008</t>
  </si>
  <si>
    <t>PROCESO PARTICIPACION CIUDADANA</t>
  </si>
  <si>
    <t>Versión : 02</t>
  </si>
  <si>
    <t>Encuesta</t>
  </si>
  <si>
    <t>Trasladada</t>
  </si>
  <si>
    <t>Visitar</t>
  </si>
  <si>
    <t>fuente</t>
  </si>
  <si>
    <t>entidad</t>
  </si>
  <si>
    <t>Ciudadano</t>
  </si>
  <si>
    <t>Dirección</t>
  </si>
  <si>
    <t>ESE</t>
  </si>
  <si>
    <t>SDES</t>
  </si>
  <si>
    <t>Disc</t>
  </si>
  <si>
    <t>Municipio de Barrancabermeja</t>
  </si>
  <si>
    <t xml:space="preserve">Daños constructivos en cancha polideportiva </t>
  </si>
  <si>
    <t>barrio Simón Bolivar</t>
  </si>
  <si>
    <t>Giovanni Rojas</t>
  </si>
  <si>
    <t>-</t>
  </si>
  <si>
    <t>Edicto para informar sobre la apertura de proceso de control FP</t>
  </si>
  <si>
    <t>Visita. Se verificó obra inconclusa y muro colapsado</t>
  </si>
  <si>
    <t>A través de Pdte JAC se ha procurado visita, pero no se ha concertado</t>
  </si>
  <si>
    <r>
      <t>Emisión de Acción de Advertencia. Rad.0151</t>
    </r>
    <r>
      <rPr>
        <sz val="10"/>
        <color rgb="FF7030A0"/>
        <rFont val="Arial Narrow"/>
        <family val="2"/>
      </rPr>
      <t xml:space="preserve"> (Archivo magnétio</t>
    </r>
    <r>
      <rPr>
        <sz val="10"/>
        <rFont val="Arial Narrow"/>
        <family val="2"/>
      </rPr>
      <t>)</t>
    </r>
  </si>
  <si>
    <t>Oficio Alcalde solicitando información sobre prestación servicio de recol. Rad0019</t>
  </si>
  <si>
    <t>Respuesta Alcalde. Se informa sobre situación actualy acciones. Rad.0011</t>
  </si>
  <si>
    <t>Deficiente prestación del servicio de recolección</t>
  </si>
  <si>
    <t>de residuos sólidos y disposición de la misma</t>
  </si>
  <si>
    <t>|</t>
  </si>
  <si>
    <t>Respuesta a Acción Preventiva. Rad.0050</t>
  </si>
  <si>
    <t>Presunta no ejecución de contrato de prestación</t>
  </si>
  <si>
    <t>de servicio No.1248-13</t>
  </si>
  <si>
    <t>Henrry Cipagauta</t>
  </si>
  <si>
    <t xml:space="preserve">Presunta no ejecución de contrato de obra </t>
  </si>
  <si>
    <t>1635-14 "Alcantarillados varios "</t>
  </si>
  <si>
    <t>Guillermo Pineda</t>
  </si>
  <si>
    <t>Calle 35 casa 76 etapa 1</t>
  </si>
  <si>
    <t>Notificación a denunciante</t>
  </si>
  <si>
    <t xml:space="preserve"> </t>
  </si>
  <si>
    <t xml:space="preserve">Proyección Oficio a Alcalde solicitando información sobre ejecución de contrato </t>
  </si>
  <si>
    <t>Oficio a Alcalde solicitando información sobre ejecución de contrato. Rad. 0729</t>
  </si>
  <si>
    <t>Oficio a Alcalde solicitando información sobre ejecución de contrato. Rad 0730</t>
  </si>
  <si>
    <t>Construcción Alcantarillado y Vias en barrio</t>
  </si>
  <si>
    <t xml:space="preserve">Nuevo Milenio </t>
  </si>
  <si>
    <t>Armando Vargas</t>
  </si>
  <si>
    <t>Barrio Nuevo Milenio</t>
  </si>
  <si>
    <t xml:space="preserve">Visita a la obra. Se verificaron presuntas deficiencias relacionadas con el </t>
  </si>
  <si>
    <t>Oficio a SI. Se informa sobre lo verificado y se solicita información. Rad.0391</t>
  </si>
  <si>
    <t>alineamiento de vías, disposición de sumideros y presunta invasión</t>
  </si>
  <si>
    <t>Respuesta de Infraestructura. Envían información. Explican las razones sobre</t>
  </si>
  <si>
    <t>cada uno de los aspectos enunciados. Rad.0182</t>
  </si>
  <si>
    <t>Presunta Invasión a espacio Público</t>
  </si>
  <si>
    <t>Parqueadero frente a CPC</t>
  </si>
  <si>
    <t>Lina Maria Vargas Vilamizar</t>
  </si>
  <si>
    <t>Calle 76 B No.21A-61 20 de enero</t>
  </si>
  <si>
    <t xml:space="preserve">Traslado a Dirección de Fiscalización para que incluyan en auditoria de </t>
  </si>
  <si>
    <t>Gestión Ambiental</t>
  </si>
  <si>
    <t>Máquinas de coser y otros elementos</t>
  </si>
  <si>
    <t>en Antigua EDASABA</t>
  </si>
  <si>
    <t>Bernarda Medellin</t>
  </si>
  <si>
    <t>6020297 - 3172202078</t>
  </si>
  <si>
    <t>Calle 77 a No,19-88 20 de enero</t>
  </si>
  <si>
    <t>Veeduría a obras viales del barrio Las Granjas</t>
  </si>
  <si>
    <t>Daños de alto riesgo</t>
  </si>
  <si>
    <t>José Antonio Rodriguez</t>
  </si>
  <si>
    <t>Callejon Los Reyes barrio Las Granjas</t>
  </si>
  <si>
    <t xml:space="preserve">Visita. Se verificaron tramos de pavimento que representan un peligro para la </t>
  </si>
  <si>
    <t>población, entre otros.</t>
  </si>
  <si>
    <t>EDUBA</t>
  </si>
  <si>
    <t>Daños en muros Escuela Caminos</t>
  </si>
  <si>
    <t>de San Silvestre</t>
  </si>
  <si>
    <t>Luz Marina Arenilla (Invitada)</t>
  </si>
  <si>
    <t>Calle 75D No.34-C20 Barrio Jerusalen</t>
  </si>
  <si>
    <t>Oficio a EDUBA</t>
  </si>
  <si>
    <t>Visita. Se verifican daños en muros y deficiencias en diseño de los mismos</t>
  </si>
  <si>
    <t xml:space="preserve">Respuesta de SI. Envían información solicitada. Rad.0273. En el barrio Bosques </t>
  </si>
  <si>
    <t>de la Cir aún no se han iniciado trabajo. La obra está en ejecución.</t>
  </si>
  <si>
    <t>Se comunica a denunciante el estado del contrato y las acciones por venir</t>
  </si>
  <si>
    <t>por parte de la Contraloría (Vía telefónica).</t>
  </si>
  <si>
    <t>Respuesta SI. 0506. Explican caida del muro. La obra fue suspendida por esto.</t>
  </si>
  <si>
    <t>Se está diseñando la obra del muro. El 25 de marzo se reiniciaran las obras.</t>
  </si>
  <si>
    <t>Inderba informa que ellos no tienen inherencia en el caso. Rad. 0274</t>
  </si>
  <si>
    <t xml:space="preserve">Respuesta de Secretaria General. Rad.0448. Se envía copia de Informes de </t>
  </si>
  <si>
    <t>actividades, actas parciales y de terminación.</t>
  </si>
  <si>
    <t>Archivo</t>
  </si>
  <si>
    <t>Edicto de cierre</t>
  </si>
  <si>
    <t>Oficio a Alcalde solicitando información sobre ejecución de contrato. Rad.0743</t>
  </si>
  <si>
    <t xml:space="preserve">Proyección de Acción Preventiva. No pudo ser firmada porque la declararon </t>
  </si>
  <si>
    <t>Inconstitucional</t>
  </si>
  <si>
    <t>Notificación a denunciante, Rad.00341</t>
  </si>
  <si>
    <t>Oficio a Alcaldía solicitando información sobre estado actual de inventario</t>
  </si>
  <si>
    <t>. Rad.00340</t>
  </si>
  <si>
    <t>Visita a las instalaciones de antigua EDASABA. Se verifican elementos en desuso</t>
  </si>
  <si>
    <t>Respuesta de la alcaldía a través del FORCAP. Rad.0303. El Almacén Municipal</t>
  </si>
  <si>
    <t>tiene la última respuesta sobre el tema.</t>
  </si>
  <si>
    <t>Respuesta de Alcaldía a través de la Secretaría General. Rad.0299. Los bienes</t>
  </si>
  <si>
    <t>no están en el inventario del Municipio y no están en uso.</t>
  </si>
  <si>
    <t xml:space="preserve">Presuntas irregularidades en la adquisición y </t>
  </si>
  <si>
    <t>disposición de instrumentos musicales</t>
  </si>
  <si>
    <t>Fredy Fernando Florez</t>
  </si>
  <si>
    <t>fredyfflorez@hotmail.com</t>
  </si>
  <si>
    <t>Notificación a denunciante a través de correo electrónico</t>
  </si>
  <si>
    <t xml:space="preserve">Oficio No. 00447 a Alcaldía verificando la información suministrada y el estado </t>
  </si>
  <si>
    <t>actual de los instrumentos musicales</t>
  </si>
  <si>
    <t>Oficio para SI informando sobre la situación verificada.0642</t>
  </si>
  <si>
    <t>Respuesta SI. Rad.0362. En 2014 no se contó con recursos. Para el presente</t>
  </si>
  <si>
    <t>año se tiene en cuenta tal situación</t>
  </si>
  <si>
    <t>Respuesta de EDUBA. Se están adelantando las gestiones administrativas</t>
  </si>
  <si>
    <t>pertinentes. Rad.0352</t>
  </si>
  <si>
    <t>Reporte a denunciante sobre las actuaciones llevadas a cabo por la CMB. R495</t>
  </si>
  <si>
    <t>Visita de seguimiento. Se verifica que atención a daños menores, pero las dos</t>
  </si>
  <si>
    <t>grandes depresiones no han sido atendidas.</t>
  </si>
  <si>
    <t>Respuesta SDES Rad. 0421, se informa que los elementos fueron entregados</t>
  </si>
  <si>
    <t>a diferentes instituciones educativas oficiales</t>
  </si>
  <si>
    <t>oficio No. 00486 a Alcaldía Municipal solicitando actas de entrega de los</t>
  </si>
  <si>
    <t>instrumentos musicales a cada Institución Educativa</t>
  </si>
  <si>
    <t xml:space="preserve">Respuesta SDES Rad. 0484, se remiten actas de entrega y se informa que los </t>
  </si>
  <si>
    <t>elementos musicales fueron adquiridos con los aportes de FUNDESMAG</t>
  </si>
  <si>
    <t xml:space="preserve">Problemática socioambiental en el sector </t>
  </si>
  <si>
    <t>conocido como vereda las Parrillas</t>
  </si>
  <si>
    <t>Gerardo Fajardo</t>
  </si>
  <si>
    <t xml:space="preserve">Oficio No. 0541, 0542, 0543, 0544, 0545 y 0546; solicitando información </t>
  </si>
  <si>
    <t>relacionada con las actuaciones adelantadas por las entidades competentes</t>
  </si>
  <si>
    <t xml:space="preserve">Respuesta IOEP Rad. 0518, informa que remite a solicitud al Inspector de Policía </t>
  </si>
  <si>
    <t>del corregimiento El Llanito</t>
  </si>
  <si>
    <t xml:space="preserve">Respuesta SMA Rad. 0570, informa que se han trasladado a la Secretaría de </t>
  </si>
  <si>
    <t>Gobierno las diferentes denuncias relacionadas, además que mediante decreto</t>
  </si>
  <si>
    <t>No. 285 de 2013 se ordenó que se desarrolle y ejecute el desalojo de la invasión</t>
  </si>
  <si>
    <t>generada en la Bocatoma de ABA</t>
  </si>
  <si>
    <t>Respuesta Secretario de Gcbierno Rad. 0567, informa que ya se trasladó a IOEP</t>
  </si>
  <si>
    <t>y a la Inspección de Policía del Llanito</t>
  </si>
  <si>
    <t xml:space="preserve">Respuesta ABA Rad. 0574, informa las actuaciones adelantadas frente a la </t>
  </si>
  <si>
    <t>problemática  en el sector</t>
  </si>
  <si>
    <t xml:space="preserve">Respuesta OAP Rad. 0603, informa que respecto a los hechos han trasladado </t>
  </si>
  <si>
    <t>las solicitudes a la IOEP</t>
  </si>
  <si>
    <t>Institución Educativa Real de Mares</t>
  </si>
  <si>
    <t>Presunto desuso de equipos de computo de</t>
  </si>
  <si>
    <t>la Institución Educativa Real de Mares</t>
  </si>
  <si>
    <t>Oscar Francisco Cáceres</t>
  </si>
  <si>
    <t>Colegio real de Mares</t>
  </si>
  <si>
    <t>Veeduría a la Adecuación de la Cancha</t>
  </si>
  <si>
    <t>Polideportiva del barrio La Victoria</t>
  </si>
  <si>
    <t>Nicolas Hernández. Pdte Jac La Victoria</t>
  </si>
  <si>
    <t>Carrera 21 No.43a - 11</t>
  </si>
  <si>
    <t xml:space="preserve">Aguas de Barrancabermeja </t>
  </si>
  <si>
    <t>Presuntas irregularidades en el pago de tasa</t>
  </si>
  <si>
    <t xml:space="preserve">a la CAS que generó intereses </t>
  </si>
  <si>
    <t>Sergio Amaris Fernandez. Gte ABA</t>
  </si>
  <si>
    <t>PTAB ABA</t>
  </si>
  <si>
    <t>Inapropiadas condiciones para impartir clases</t>
  </si>
  <si>
    <t>en colegio INTECOBA por def. Eléctricas</t>
  </si>
  <si>
    <t>Henry Eljure (Acompañante)</t>
  </si>
  <si>
    <t>Visita. Se verificó adelanto de obras. Es necesario hacer seguimiento posterior</t>
  </si>
  <si>
    <t>Visita. Se verifica funcionamiento normal en el colegio, pero porque solo estaba</t>
  </si>
  <si>
    <t>en ese momento siendo utilizada el área de primaria</t>
  </si>
  <si>
    <t>Seguimiento a la Construcción de Alcantarillado</t>
  </si>
  <si>
    <t>en el barrio Altos del Campestre</t>
  </si>
  <si>
    <t>Reinaldo Chacón</t>
  </si>
  <si>
    <t>calle 38a No.51-29</t>
  </si>
  <si>
    <t>Visita al ColReal de Mares. En la actualidad se están usando los equipos. Se tomó</t>
  </si>
  <si>
    <t>Archivar</t>
  </si>
  <si>
    <t>Visita. La obra se encuentra en plena ejecución. No hay obras entregadas</t>
  </si>
  <si>
    <t xml:space="preserve">Oficio a SI solicitando reporte sobre estado actual de la obra en Bosques de la </t>
  </si>
  <si>
    <t xml:space="preserve">Diálogo telefónico con Jefe de Almacén. Informa que están reconstruyendo </t>
  </si>
  <si>
    <t>evidencias, lo cual ha sido complejo</t>
  </si>
  <si>
    <t>Visita. Se verificó que no se ha avanzado en las obras</t>
  </si>
  <si>
    <t>Tiempo de resolución de problemas</t>
  </si>
  <si>
    <t>Oficio No. 00655 remitido al señor Gerardo Fajardo, denunciante</t>
  </si>
  <si>
    <t xml:space="preserve">Tiempo de gestión. En cuanto a recolección se reinicio en febrero, pero en cuanto </t>
  </si>
  <si>
    <t>a manejo de los rellenos hay que verificar su comportamiento en mediano plazo</t>
  </si>
  <si>
    <t>Visita a la celda transitoria. Se verificó que los lixiaviados no están siendo tratados</t>
  </si>
  <si>
    <t>Oficio a ABA informandolo verificado en visita y solicitando información sobre lo</t>
  </si>
  <si>
    <t>Oficio a SEM solicitando información sobre el funcionamiento actual del Colegio</t>
  </si>
  <si>
    <t xml:space="preserve">Traslado a la Contraloría General Oficio No. </t>
  </si>
  <si>
    <t xml:space="preserve">Reporte </t>
  </si>
  <si>
    <t>que está haciendo actualmente esta empresa por el problema verificado, Rd714</t>
  </si>
  <si>
    <t>Respuesta ABA. Rad.0703. Se está esperando la solución del problema contract</t>
  </si>
  <si>
    <t>para dar solución definitiva. Mientras tanto se hace recirculación</t>
  </si>
  <si>
    <t>Oficio a SI. Se solicita reporte de lo hecho por esa entidad. Rad. 00715</t>
  </si>
  <si>
    <t>Respuesta de la SI. Dada la necesidad del muro derrumbado, se está en el</t>
  </si>
  <si>
    <t>proceso de contratar dicha obra. Envian acta de prorroga. Rad.SI1222</t>
  </si>
  <si>
    <t>Rad. 00716</t>
  </si>
  <si>
    <t>Cira. Rad.00690</t>
  </si>
  <si>
    <t>Respuesta de Secretaria de Infraestructura. La obra en bosques de la Cira ya</t>
  </si>
  <si>
    <t>está en funcionamiento. Rad. SI1140</t>
  </si>
  <si>
    <t>Oficio a Infraestructura solicitando reporte del asunto, Rad.00701</t>
  </si>
  <si>
    <t>Respuesta SI. Es prioritario el arreglo pero aun no se disponen de los recursos</t>
  </si>
  <si>
    <t>Rad. SI 1144</t>
  </si>
  <si>
    <t>Invasión de Espacio público y contaminación</t>
  </si>
  <si>
    <t>auditiva</t>
  </si>
  <si>
    <t>Carmen Patricia Cañizares</t>
  </si>
  <si>
    <t>Avenida 52 No. 21-25</t>
  </si>
  <si>
    <t>Notificación inicial Oficio No. 00788</t>
  </si>
  <si>
    <t>Secretaría de Educación</t>
  </si>
  <si>
    <t xml:space="preserve">Irregularidades en el funcionamiento de los </t>
  </si>
  <si>
    <t>comedores escolares en la sede F adscrita al</t>
  </si>
  <si>
    <t>Colegio Industrial</t>
  </si>
  <si>
    <t xml:space="preserve">Doralba Requena Hernández </t>
  </si>
  <si>
    <t>Calle 54 No. 39-39 B San Jose de Provivienda</t>
  </si>
  <si>
    <t>Remisión a la Oficina de Control Interno respecto a asuntos de su competencia</t>
  </si>
  <si>
    <t>No. 2149-14 suscrito entre el Municipio y la ESE</t>
  </si>
  <si>
    <t>Irregularidades en la ejecución del convenio</t>
  </si>
  <si>
    <t>Carlos Prada Gómez</t>
  </si>
  <si>
    <t>carlospradap8@yahoo.es</t>
  </si>
  <si>
    <t>Notificación a denunciante mediante correo electrónico</t>
  </si>
  <si>
    <t>Visita en la ESE de verificación de los hechos denunciados</t>
  </si>
  <si>
    <t xml:space="preserve">Requerimiento a la Empresa Social del Estado ESE - solicitando certificación de </t>
  </si>
  <si>
    <t>cuenta</t>
  </si>
  <si>
    <t>Requerimiento a la Alcaldía Municipal - solicitando información sobre el control</t>
  </si>
  <si>
    <t>ejercido sobre los recursos desembolsados</t>
  </si>
  <si>
    <t>Sobrecostos en contratación para la instalación</t>
  </si>
  <si>
    <t>de vallas de señalización</t>
  </si>
  <si>
    <t>Anónimo</t>
  </si>
  <si>
    <t>Requerimiento a la Alcaldía Municipal solicitando información del contrato mediante</t>
  </si>
  <si>
    <t>oficio No. 00940 Rad. 2046</t>
  </si>
  <si>
    <t>Reporte a Contraloría General del trámite de la denuncia</t>
  </si>
  <si>
    <t>Oficio Radicado No. 0726 allegado por la APARPROMA allegando soportes de la</t>
  </si>
  <si>
    <t>problemática ambiental en el sector</t>
  </si>
  <si>
    <t>Informe técnico de atención de denuncia ciudadana</t>
  </si>
  <si>
    <t>Traslado hallazgo disciplinario a la Personería Municipal Oficio No. 00837</t>
  </si>
  <si>
    <t>Traslado Informe técnico de atención de denuncia ciudadana a la Administración</t>
  </si>
  <si>
    <t>Municipal Oficio No. 00823</t>
  </si>
  <si>
    <t>Acta de archivo</t>
  </si>
  <si>
    <t>Reporte oficio No. 00909</t>
  </si>
  <si>
    <t>Oficio Radicado No. 0820 remitido por la CGR, informando recibido y trámite del traslado</t>
  </si>
  <si>
    <t xml:space="preserve">Deterioro algunas zonas de la gramilla del </t>
  </si>
  <si>
    <t>Estadio Daniel Villa Zapata</t>
  </si>
  <si>
    <t>Visita técnica. Se verificó deterioro de origen natural en algunos sectores y uso</t>
  </si>
  <si>
    <t>inapropiado de la cancha de fútbol</t>
  </si>
  <si>
    <t>Requerimiento oficio No. 00943 Rad. 2045 a la Alcaldía informando lo verificado</t>
  </si>
  <si>
    <t>Secretaria de Infraestructura</t>
  </si>
  <si>
    <t xml:space="preserve">Deficiencias constructivas Parque Barrio El </t>
  </si>
  <si>
    <t>Paraíso</t>
  </si>
  <si>
    <t>William Francisco Gonzalez</t>
  </si>
  <si>
    <t>Carrera 49A No. 37-27 B. El Paraiso</t>
  </si>
  <si>
    <t xml:space="preserve">Comunicación de la comunidad informando inconformidades con el desarrollo </t>
  </si>
  <si>
    <t>de las obras que se adelantan en la Cancha La Victoria Oficio Rad. No. 0816</t>
  </si>
  <si>
    <t>Aguas de Barrancabermeja</t>
  </si>
  <si>
    <t xml:space="preserve">Deficiencia en la gestión para el trámite </t>
  </si>
  <si>
    <t>administrativo ante aseguradora</t>
  </si>
  <si>
    <t>PTAB ABA S.A. E.S.P.</t>
  </si>
  <si>
    <t>ESEB</t>
  </si>
  <si>
    <t xml:space="preserve">Inconsistencias proceso administrativo por </t>
  </si>
  <si>
    <t>terminación unilateral en contrato de prestación</t>
  </si>
  <si>
    <t>de servicios No. 1500080</t>
  </si>
  <si>
    <t>Carrera 28 No. 44-49 B. El Recreo</t>
  </si>
  <si>
    <t>Jhon Edwin Iriarte Rueda</t>
  </si>
  <si>
    <t>Se envía a la dirección de fiscalización para que sea analizada la denuncia en el</t>
  </si>
  <si>
    <t>PGAT. Oficio No.00087</t>
  </si>
  <si>
    <t>Espera de inicio de auditorias</t>
  </si>
  <si>
    <t>PGAT. Oficio No.00087. (El oficio está en la 667)</t>
  </si>
  <si>
    <t xml:space="preserve">PGAT. Oficio No.00087. </t>
  </si>
  <si>
    <t>Respuesta Infraestructura. Rad.0845. Envian Inormación contractual</t>
  </si>
  <si>
    <t>Tiempo de auditoria</t>
  </si>
  <si>
    <t>Reporte equipo auditor al denunciante. Of.0933</t>
  </si>
  <si>
    <t>Auditoria</t>
  </si>
  <si>
    <t>Tiempo de ejecución de la obra</t>
  </si>
  <si>
    <t>Oficio Rad.0390 invitación para socialización técnica.</t>
  </si>
  <si>
    <t>Visita. Se verificó que los trabajos fueron terminados. Una vez se tenga Acta final</t>
  </si>
  <si>
    <t>se programará visita para determinar presuntos hallazgos</t>
  </si>
  <si>
    <t>Respuesta ESEB Oficio Rad. 0822, remiten certificación de cuenta</t>
  </si>
  <si>
    <t>Respuesta SLS Oficio Rad. 0827, informan que los dineros fueron depositados</t>
  </si>
  <si>
    <t>en una cuenta de uso exclusivo para ese convenio</t>
  </si>
  <si>
    <t>Respuesta oficio Rad. 0848 de INDERBA, informa que actualmente existe un plan</t>
  </si>
  <si>
    <t xml:space="preserve">de mantenimiento de la gramilla de la cancha de fútbol </t>
  </si>
  <si>
    <t xml:space="preserve">Respuesta oficio Rad. 0860 de SI, informa que INDERBA es quien tiene la </t>
  </si>
  <si>
    <t>competencia y responsabilidad del mantenimiento y preservación de la gramilla</t>
  </si>
  <si>
    <t>Notificación a denunciante oficio No. 00996</t>
  </si>
  <si>
    <t>Notificación a denunciante Oficio No. 00944</t>
  </si>
  <si>
    <t>y 01001</t>
  </si>
  <si>
    <t>Notificación a denunciante Oficio No. 00982</t>
  </si>
  <si>
    <t>Notificación inicial a denunciante oficio No. 01018</t>
  </si>
  <si>
    <t xml:space="preserve">Visita de verificación de hechos denunciados, se constató que el refrigerador no </t>
  </si>
  <si>
    <t>esta en funcionamiento</t>
  </si>
  <si>
    <t xml:space="preserve">Requerimiento al rector de la ITSI y a la SEM solicitando información relacionada </t>
  </si>
  <si>
    <t>con el refrigerador y licuadoras</t>
  </si>
  <si>
    <t>Requerimiento a la Alcaldía solicitando información contractual Oficio No. 00995</t>
  </si>
  <si>
    <t>Respuesta SI oficio Rad. 0919 remitiendo los soportes contractuales requeridos</t>
  </si>
  <si>
    <t>Requerimiento a Ornato, Planeación, Alcaldía Municipal, Secretaría de Gobierno</t>
  </si>
  <si>
    <t>Copia de Respuesta oficio Rad. 0848 de INDERBA</t>
  </si>
  <si>
    <t>y Secretaría de Medio Ambiente mediante oficios No. 00999, 01000, 00998, 0994</t>
  </si>
  <si>
    <t xml:space="preserve">Respuesta Rad. 0902 de la Secretaría de Gobierno, informando que remitió por </t>
  </si>
  <si>
    <t>competencia a la Inspección de Ornato y Espacio Público</t>
  </si>
  <si>
    <t>Respuesta Rad. 0904 de la SMA, informando que la competencia de seguimiento,</t>
  </si>
  <si>
    <t xml:space="preserve">vigilancia y control frente a las emisiones sonoras recae en la CAS, que su labor  </t>
  </si>
  <si>
    <t>Oficina Asesora de Planeación - IOEP</t>
  </si>
  <si>
    <t xml:space="preserve">Presuntas infracciones urbanísticas Sector </t>
  </si>
  <si>
    <t>Vivero</t>
  </si>
  <si>
    <t xml:space="preserve">Acta de visita, se verificó la construcción de una vivienda sin licencia construcción, </t>
  </si>
  <si>
    <t>en presunta zona de alto riesgo y de propiedad del Estado. Asimismo, se constató</t>
  </si>
  <si>
    <t>la construcción de un establecimiento para taxis en el mismo sector.</t>
  </si>
  <si>
    <t>Sergio Amaris Fernández</t>
  </si>
  <si>
    <t>Oficio No. 01034 a Alcaldía Municipal informando irregularidades verificadas</t>
  </si>
  <si>
    <t xml:space="preserve">Respuesta Planeación Rad. 0949 informa que las construcciones adelantadas en </t>
  </si>
  <si>
    <t xml:space="preserve">dicho sector no cuentan con licencia de construcción, de igual forma que se </t>
  </si>
  <si>
    <t>encuentra sobre la franja de retiro vial y en una zona de amenaza alta</t>
  </si>
  <si>
    <t>Visita. Se verificó arreglos en la mayor parte del muro. De acuerdo a los vigilantes</t>
  </si>
  <si>
    <t>las obras terminaran durante el presente mes</t>
  </si>
  <si>
    <t>Tiempo de arreglo de daños en obra</t>
  </si>
  <si>
    <t>Visita. Se verifica funcionamiento de la obra</t>
  </si>
  <si>
    <t>Reporte</t>
  </si>
  <si>
    <t>solución</t>
  </si>
  <si>
    <t>Visita de verificación de los hechos denunciados en la ESE</t>
  </si>
  <si>
    <t xml:space="preserve">Traslado hallazgo con incidencia disciplinaria a la Procuradora Provincial de </t>
  </si>
  <si>
    <t>Barrancabermeja mediante oficio No. 01070</t>
  </si>
  <si>
    <t>se limita a apoyo logístico</t>
  </si>
  <si>
    <t xml:space="preserve">Respuesta Rad. 0939 de Planeación , informando que existe una queja en su </t>
  </si>
  <si>
    <t>despacho relacionada con el establecimiento Sexy Michelada.</t>
  </si>
  <si>
    <t>Respuesta Oficina Asesora de Control Interno Rad. 0955, remite copia de la rta</t>
  </si>
  <si>
    <t xml:space="preserve">entregada por la IOEP, en la que se informa que se existe un Proceso Admtvo </t>
  </si>
  <si>
    <t xml:space="preserve">Sancionatorio en etapa de notificación de pliego de cargos contra el predio </t>
  </si>
  <si>
    <t>ubicado en la calle 37 No. 52-278 Barrio Las Flores por construir sin licencia</t>
  </si>
  <si>
    <t xml:space="preserve">Respuesta Rad. 0994 del rector del ITSI, informa que tanto la licuadora como el </t>
  </si>
  <si>
    <t>enfriador fueron entregados por la Secretaría de Educación Municipal y que a la</t>
  </si>
  <si>
    <t>fecha no se encuentran reparadas</t>
  </si>
  <si>
    <t>DHS No. 5211517</t>
  </si>
  <si>
    <t xml:space="preserve">Jhon Jaime Giraldo Duque - Administrador </t>
  </si>
  <si>
    <t xml:space="preserve">Vicepresidencia de Refinación y Procesos </t>
  </si>
  <si>
    <t xml:space="preserve">Industriales Gerencia de Proyectos de la </t>
  </si>
  <si>
    <t>Refinería de Barrancabermeja</t>
  </si>
  <si>
    <t>6209000, Ext. 40524 - 45390</t>
  </si>
  <si>
    <t>contractual</t>
  </si>
  <si>
    <t xml:space="preserve">Deficiencias en el suministro de agua potable </t>
  </si>
  <si>
    <t>para la comunidad de Patio Bonito</t>
  </si>
  <si>
    <t>Notificación por edicto</t>
  </si>
  <si>
    <t>Graciela Rojas Santos</t>
  </si>
  <si>
    <t>Indeterminada</t>
  </si>
  <si>
    <t>Falta de prestación del servicio de comedores</t>
  </si>
  <si>
    <t>escolares en las I.E. Oficiales</t>
  </si>
  <si>
    <t>Presunto usufructo de propiedad publica</t>
  </si>
  <si>
    <t>Plaza de Mercado Central</t>
  </si>
  <si>
    <t>Arnulfo Basto Alvarez</t>
  </si>
  <si>
    <t>Calle 64 16a34</t>
  </si>
  <si>
    <t>Notificación Inicial</t>
  </si>
  <si>
    <t>Nuea visita en compania de comunidad. Se verifican deficiencias</t>
  </si>
  <si>
    <t>Visita en la SI, se allega documentación pendiente y se programa visita técnica</t>
  </si>
  <si>
    <t>Notificación a denunciante No. 01155</t>
  </si>
  <si>
    <t xml:space="preserve">Requerimiento Alcaldía mediante oficio No. 01163 solicitando información </t>
  </si>
  <si>
    <t>Requerimiento a la Alcaldía mediante oficio No. 01162</t>
  </si>
  <si>
    <t>Requerimiento a la Alcaldía mediante oficio No.01164</t>
  </si>
  <si>
    <t>Oficio Respuesta ABA. Rad.1066. Se expone acciones realizadas para mitigar el</t>
  </si>
  <si>
    <t>efecto de los lixiviados</t>
  </si>
  <si>
    <t>Respuesta Rad. 1049 de la SEM, informa que actualmente las licuadoras fueron</t>
  </si>
  <si>
    <t>enviadas al proveedor para reparación en uso de la garantía.</t>
  </si>
  <si>
    <t>Visita de verificación, se verificaron deficiencias constructivas</t>
  </si>
  <si>
    <t xml:space="preserve">Respuesta Oficina Asesora de Planeación Rad. 1087, infformando que se remitió </t>
  </si>
  <si>
    <t>la petición a las autoridades competentes</t>
  </si>
  <si>
    <t>Requerimiento a la SEM mediante oficio No.01161</t>
  </si>
  <si>
    <t>Respuesta SEM radicado No. 1082 remitiendo copia de rta a peticionaria, incluye</t>
  </si>
  <si>
    <t>copia de contrato No. 0694-15 (comedores escolares)</t>
  </si>
  <si>
    <t>Oficio a EDUBA. Se notifica deficiencias. Se solicita solución definitiva 011776</t>
  </si>
  <si>
    <t>Respuesta de EDUBA. RAD.1061. Se requirio al contratista.</t>
  </si>
  <si>
    <t>Oficio a Secretaria de Infraestructura. Se informa sobre lo verificado en obra y</t>
  </si>
  <si>
    <t>se solicita documentación</t>
  </si>
  <si>
    <t>Mariela García</t>
  </si>
  <si>
    <t>Carrera 30 No. 33-01 Barrio Cincuentenario</t>
  </si>
  <si>
    <t>Visita de verificación</t>
  </si>
  <si>
    <t>Requerimiento a la Secretaría Gobierno mediante oficio No. 01165, informando los</t>
  </si>
  <si>
    <t xml:space="preserve">hechos verificados mediante visita y solicitando intervención </t>
  </si>
  <si>
    <t>en PTAR</t>
  </si>
  <si>
    <t>Respuesta Secretaría de Gobierno Rad. 1059 informando remisión de solicitud</t>
  </si>
  <si>
    <t>a la IOEP por competencia</t>
  </si>
  <si>
    <t xml:space="preserve">Respuesta ABA Rad. 1079 informando que en el sector no se adelanta ningún </t>
  </si>
  <si>
    <t xml:space="preserve">tipo de intervención, las labores que se están ejecutando de reparación del muro </t>
  </si>
  <si>
    <t>de gaviones y del cerramiento en malla eslaborada lo viene realizando SI</t>
  </si>
  <si>
    <t>Respuesta IOEP Rad. 1103, informando que remiten a SI por competencia</t>
  </si>
  <si>
    <t>Afectación de vivienda por adaptación de talud</t>
  </si>
  <si>
    <t>Tiempo de auditoría</t>
  </si>
  <si>
    <t xml:space="preserve">Solicitud del denunciante Rad. 1095, para realización de visita conjunta de </t>
  </si>
  <si>
    <t>verificación en la obra de alcantarillado pluvial del Barrio Nuevo Milenio</t>
  </si>
  <si>
    <t xml:space="preserve">Rta al denunciante, se programó visita técnica de verificación para el día 6 de </t>
  </si>
  <si>
    <t>Oficio a Secretaria General. Se requiere sobre la temática. Rad.6241</t>
  </si>
  <si>
    <t>Solicitud de plazo por extensión de información. Rad. 1089.</t>
  </si>
  <si>
    <t>Secretaría de Infraestructura</t>
  </si>
  <si>
    <t>Afectaciones de vivienda por estabilización de</t>
  </si>
  <si>
    <t xml:space="preserve">talud </t>
  </si>
  <si>
    <t>Flor Nancy Beltran Guerrero</t>
  </si>
  <si>
    <t>Carrera 34B No. 53-42 Barrio Las Américas</t>
  </si>
  <si>
    <t xml:space="preserve">Notificación a denunciante </t>
  </si>
  <si>
    <t xml:space="preserve">Presuntas irregularidades en el contrato de obra </t>
  </si>
  <si>
    <t>No. 1386-13</t>
  </si>
  <si>
    <t>Alirio Santamaría García</t>
  </si>
  <si>
    <t>Diagonal 76 No. 35C-27 Barrio Novalito</t>
  </si>
  <si>
    <t>Presunta violación principio anualidad</t>
  </si>
  <si>
    <t>presupuestal Cto - 1719-15</t>
  </si>
  <si>
    <t>Carlos Andrés Salazar Villamizar</t>
  </si>
  <si>
    <t>Calle 62 No. 19A-25</t>
  </si>
  <si>
    <t>Reiteración a la Alcaldía mediante oficio No. 01244</t>
  </si>
  <si>
    <t xml:space="preserve">Respuesta SEM radicado No. 1149 remitiendo información relacionada con el </t>
  </si>
  <si>
    <t>estado actual del convenio para la prestación de comedores escolares</t>
  </si>
  <si>
    <t xml:space="preserve">Seguimiento a las solicitudes de las partes </t>
  </si>
  <si>
    <t>interesadas en el contrato de semaforización</t>
  </si>
  <si>
    <t>Juan Carlos Ruiz Quintero</t>
  </si>
  <si>
    <t>Carrera 19A No. 15A-41 Cali</t>
  </si>
  <si>
    <t>(2) 4893017</t>
  </si>
  <si>
    <t>Requerimiento a Oficina de Control Interno oficio No. 01255</t>
  </si>
  <si>
    <t>Control Interno mediante oficio Radicado No. 1156 remite información relacionada</t>
  </si>
  <si>
    <t xml:space="preserve">con la respuesta a las observaciones presentadas en el proceso de licitación </t>
  </si>
  <si>
    <t>pública LP-016-2015 e informa que se revoca el acto de apertura.</t>
  </si>
  <si>
    <t>Notificación a denunciante mediante oficio No. 01314</t>
  </si>
  <si>
    <t xml:space="preserve">Se vincula al proceso al señor Juan David Rodríguez Camacho, se notifica </t>
  </si>
  <si>
    <t>mediante oficio No. 01315</t>
  </si>
  <si>
    <t>Requerimiento a Oficina de Control Interno oficio No. 01315</t>
  </si>
  <si>
    <t>Requerimiento No. 01268 a la SI solicitando documentos pendientes e información</t>
  </si>
  <si>
    <t>de actuaciones adelantadas para garantizar la calidad y estabilidad de la obra</t>
  </si>
  <si>
    <t>Respuesta SI Oficio Rad. 1139, remitiendo información incompleta</t>
  </si>
  <si>
    <t>Respuesta SI oficio Rad. 1178, se remiten actas de concertación</t>
  </si>
  <si>
    <t>Solicitud de plazo por extensión de información. Rad. 1176</t>
  </si>
  <si>
    <t>Respuesta Secretaría General mediante oficio Rad. 1188</t>
  </si>
  <si>
    <t>Notificación a denunciante oficio No. 01293</t>
  </si>
  <si>
    <t>Notificación a denunciante No. 01294</t>
  </si>
  <si>
    <t>Requerimiento No. 1308 a SI, solicitando información actuaciones adelantadas.</t>
  </si>
  <si>
    <t xml:space="preserve">Respuesta SI Rad. 1148, informa que la vivienda afectada no cumple con </t>
  </si>
  <si>
    <t>ninguna normatividad estructural y fue construida aprovechando confinamiento de</t>
  </si>
  <si>
    <t>los muros de la PTAR</t>
  </si>
  <si>
    <t>Respuesta SI.2189. Ya se realizaron las adecuaciones pertinentes.</t>
  </si>
  <si>
    <t>Fiscalización devuelve denuncia, para continuación de trámite. Oficio 00135</t>
  </si>
  <si>
    <t xml:space="preserve">  </t>
  </si>
  <si>
    <t xml:space="preserve">Se requiere apoyo de un profesional externo para la atención y trámite de la </t>
  </si>
  <si>
    <t>denuncia a la Dirección Técnica de Fiscalización</t>
  </si>
  <si>
    <t>Solicitud ABA verificación obras de clausura y post- clausura de celda transitoria Rad. 0627</t>
  </si>
  <si>
    <t xml:space="preserve">El profesional universitario - Líder de Participación Ciudadana, intervino en la </t>
  </si>
  <si>
    <t>Auditoría a la contratación del Municipio, en donde se verificó el contrato en</t>
  </si>
  <si>
    <t xml:space="preserve">cuestión. De acuerdo a los resultados encontrados allí, reportados en el informe  </t>
  </si>
  <si>
    <t>final, se procederá de conformidad.</t>
  </si>
  <si>
    <t>Tiempo para solución por parte de la SI</t>
  </si>
  <si>
    <t>ABA informa que se realizó un pago por $51.003.443, 26 a la CAS por concepto</t>
  </si>
  <si>
    <t>de intereses moratorios causados. Radicado No. 1230</t>
  </si>
  <si>
    <t>Presuntas irregularidades en la ejecución de los</t>
  </si>
  <si>
    <t>convenios No. 0639-14 y No. 1501-15</t>
  </si>
  <si>
    <t>Efrain Estupiñan Carabali</t>
  </si>
  <si>
    <t>Diagonal 60 No. 47b-23 Barrio 20 de Agosto</t>
  </si>
  <si>
    <t>de dar trámite al asunto</t>
  </si>
  <si>
    <t>Tiempo gestión competentes</t>
  </si>
  <si>
    <t xml:space="preserve">Mediante oficio Rad. 1235, la CAS informa que impuso medida preventiva al </t>
  </si>
  <si>
    <t>Relleno Sanitario Eco Parque Rediba</t>
  </si>
  <si>
    <t>Visita de seguimiento.</t>
  </si>
  <si>
    <t>Defensoría remite solicitud del denunciante para realización de visita conjunta</t>
  </si>
  <si>
    <t>Radicado No. 1110</t>
  </si>
  <si>
    <t>octubre de 2015 con el equipo auditor en el lugar de la obra. Oficio No. 01241</t>
  </si>
  <si>
    <t>Se informa a Defensoría trámite de petición del ciudadano Oficio No. 01269</t>
  </si>
  <si>
    <t>Personería remite solicitud de ciudadano. Oficio Rad. 1170. Ya se está atendiendo</t>
  </si>
  <si>
    <t>el asunto</t>
  </si>
  <si>
    <t>Oficio Rad. 1164 remitido por denunciante, solicitando revisión de la obra que se</t>
  </si>
  <si>
    <t xml:space="preserve">ejecutó en la Polideportiva La Victoria. Se está atendiendo este asunto por el </t>
  </si>
  <si>
    <t>equipo auditor</t>
  </si>
  <si>
    <t>siendo atendido por el proceso auditor</t>
  </si>
  <si>
    <t>Tiempo para gestión</t>
  </si>
  <si>
    <t>Requerimiento al rector de la ITSI, verificando gestión. Oficio No. 01343</t>
  </si>
  <si>
    <t>Requerimiento a la SEM, verificando gestión. Oficio No. 01342</t>
  </si>
  <si>
    <t>Reporte a la comunidad - Edicto</t>
  </si>
  <si>
    <t>Reiteración requerimiento a SI solicitando soportes contractuales Oficio No. 01305</t>
  </si>
  <si>
    <t>Respuesta SI, remite documentación requerida Oficio Radicado No. 1194</t>
  </si>
  <si>
    <t>En la notificación se da respuesta de fondo, por lo tanto no hay reporte final.</t>
  </si>
  <si>
    <t>Remisión a Personería oficio No. 01307+F27</t>
  </si>
  <si>
    <t>Se remite requerimiento del señor Juan David Rodríguez a Oficina Control Interno</t>
  </si>
  <si>
    <t xml:space="preserve">Respuesta remitida por la Oficina Control Interno Oficio Radicado No. 1204 - Se </t>
  </si>
  <si>
    <t>declara desierto el proceso LP-016-15</t>
  </si>
  <si>
    <t>Presuntas irregularidades en procedimiento</t>
  </si>
  <si>
    <t>administrativo predio cancha Blanca Durán</t>
  </si>
  <si>
    <t>Francisco Octavio Murillo Gil</t>
  </si>
  <si>
    <t>Carrera 25 No. 44-37 Barrio El Recreo</t>
  </si>
  <si>
    <t>Se remite solicitud por competencia a Planeación Oficio No. 01379</t>
  </si>
  <si>
    <t>Se remite solicitud por competencia a la IOEP Oficio No. 01381</t>
  </si>
  <si>
    <t>Notificación al denunciante Oficio No. 01382</t>
  </si>
  <si>
    <t>Inspección de Tránsito y Transporte</t>
  </si>
  <si>
    <t xml:space="preserve">Presuntas deficiencias en la planeación del </t>
  </si>
  <si>
    <t>proceso de licitación pública No. 041-15</t>
  </si>
  <si>
    <t>ANDETT - Carlos Mebarak</t>
  </si>
  <si>
    <t>Cra 2 #50-25 - Cra 18 # 48-22</t>
  </si>
  <si>
    <t>Proceso Auditor</t>
  </si>
  <si>
    <t>Presuntas inconsistencias en la aplicación de las</t>
  </si>
  <si>
    <t>tarifas de aseo</t>
  </si>
  <si>
    <t>Sergio Amaris Fernandez</t>
  </si>
  <si>
    <t>Gerente ABA</t>
  </si>
  <si>
    <t xml:space="preserve">Se remitió por la Dirección de Fiscalización sin que se hubiere hecho trámite </t>
  </si>
  <si>
    <t>alguno desde la fecha de su recepción.</t>
  </si>
  <si>
    <t xml:space="preserve">Presuntas irregularidades en la suscripción de </t>
  </si>
  <si>
    <t>convenciones colectivas de trabajo en ABA</t>
  </si>
  <si>
    <t xml:space="preserve">Notificación inicial Oficio No. 01179 por la Dirección de Fiscalización, informando </t>
  </si>
  <si>
    <t>que el asunto se tramitará en la Auditoría Regular a ABA</t>
  </si>
  <si>
    <t xml:space="preserve">Respuesta ABA Rad. 1078 informando que continua vigente la Convención </t>
  </si>
  <si>
    <t xml:space="preserve">Colectiva, ya que se acudió a una instancia judicial pero se rechazaron las </t>
  </si>
  <si>
    <t>pretensiones</t>
  </si>
  <si>
    <t xml:space="preserve">Respuesta ABA Rad. 1092 remitiendo las actas de asamblea y la convenciones </t>
  </si>
  <si>
    <t>colectivas objeto de la denuncia</t>
  </si>
  <si>
    <t>Respuesta ABA Rad. 1096 remitiendo los resultados de las auditorías en función</t>
  </si>
  <si>
    <t>de la convención colectiva de trabajo y el soporte documental de las convencione</t>
  </si>
  <si>
    <t>colectivas suscritas por ABA con SINALTRAINAL Y SINPRO</t>
  </si>
  <si>
    <t xml:space="preserve">Acta de visita. Se solicita los soportes documentales referentes a las acciones </t>
  </si>
  <si>
    <t>administrativas, legales o extralegales relacionados con el asunto.</t>
  </si>
  <si>
    <t>Se remitió a Participación Ciudadana por la Dirección de Fiscalización sin que se</t>
  </si>
  <si>
    <t>se hubiere hecho un pronunciamiento de fondo por el equipo auditor</t>
  </si>
  <si>
    <t>sancionarios que llevan con relación a los hechos denunciados</t>
  </si>
  <si>
    <t>La profesional designada presenta informe. Rad.00149</t>
  </si>
  <si>
    <t>Respuesta IOEP. Se realizó Acto de Formulación de cargos. Rad. 1139</t>
  </si>
  <si>
    <t>Oficio No1460 a IOEP solicitando información del estado actual de los procesos</t>
  </si>
  <si>
    <t>Notificación a denunciante Oficio No. 1458</t>
  </si>
  <si>
    <t>Notificación a denunciante No. 01440</t>
  </si>
  <si>
    <t>Requerimiento SDES No. 1448 solicitando información relacionada con los</t>
  </si>
  <si>
    <t>hechos denunciados</t>
  </si>
  <si>
    <t>Notificación a denunciante ANDETT Oficio No. 01444</t>
  </si>
  <si>
    <t>Notificación a denunciante Carlos Mebarak Oficio No. 01445</t>
  </si>
  <si>
    <t>Remisión por competencia a Control Interno ITTB Oficio No.01447</t>
  </si>
  <si>
    <t>Traslado a Personería Oficio No. 01446</t>
  </si>
  <si>
    <t>Reiteración requerimientos ITSI y SEM. Oficios No. 01456 y No. 01455</t>
  </si>
  <si>
    <t>Rta SEM. Envian Inventario. El refrigerador está en buen estado. Rad. 1300</t>
  </si>
  <si>
    <t>Traslado a Personería. Rad 01457</t>
  </si>
  <si>
    <t>Reporte. Rad. 1454</t>
  </si>
  <si>
    <t>para lo de su competencia No. 01459</t>
  </si>
  <si>
    <t>Reiteración Requerimiento Rad. 2518 Alcaldía . Rad.1462</t>
  </si>
  <si>
    <t xml:space="preserve">Respuesta Alcaldía. Ecopetrol solicitó la devolución de los recursos, lo cual ya se </t>
  </si>
  <si>
    <t>hizo. Rad.2535</t>
  </si>
  <si>
    <t xml:space="preserve">oficio No. 01450 se le informa al denunciante que actualimente el asunto esta </t>
  </si>
  <si>
    <t>Oficio ABA No. 01463 informandoles que ellos son los encargados a través de CI</t>
  </si>
  <si>
    <t>Oficio ABA. Rad 0003, informando sobre los trámites internos realizados</t>
  </si>
  <si>
    <t xml:space="preserve">Acta de Archivo </t>
  </si>
  <si>
    <t>Entrega resultado DTF</t>
  </si>
  <si>
    <t>Se traslado nuevaente a DTF. Rad. Int. 00006. Ellos tienen el expediente</t>
  </si>
  <si>
    <t>Revisión por parte de Profesional</t>
  </si>
  <si>
    <t xml:space="preserve">Verificado el informe final de auditoría, se denota en uno de sus soportes (el </t>
  </si>
  <si>
    <t xml:space="preserve">informe presentado por los profesionales que revisaron las obras) que la obra </t>
  </si>
  <si>
    <t>fue terminada satisfactoriamente</t>
  </si>
  <si>
    <t>Reporte a la comunidad</t>
  </si>
  <si>
    <t xml:space="preserve">Revisado el Informe de Auditoria, se verifica en el mismo la existencia de un </t>
  </si>
  <si>
    <t>presunto daño fiscal por valor de 22’958.813</t>
  </si>
  <si>
    <t>Acta de visita. De acuerdo a testimonio de personal antiguo, esta maquinaria data</t>
  </si>
  <si>
    <t>de tiempo muy lejano (20 años aprox), por lo que se hizo recomendación retiro</t>
  </si>
  <si>
    <t>Acta de Visita. Se verificó arreglo definitivo</t>
  </si>
  <si>
    <t>Tiempo de Auditoria</t>
  </si>
  <si>
    <t>Acta de Visita a SEM. Informan que durante la próxima vigecia se tienen proyecta-</t>
  </si>
  <si>
    <t>das obras para el mejoramiento de ese colegio</t>
  </si>
  <si>
    <t>Acta de visita. Se verifica que la obra fue terminada satisfactoriamente</t>
  </si>
  <si>
    <t>Tiempo de realización de la obra</t>
  </si>
  <si>
    <t>La denuncia está en la entidad encargada del asunto</t>
  </si>
  <si>
    <t>De acuerdo a la DTF, no fue posible la verificación completa de este contrato, por</t>
  </si>
  <si>
    <t>lo que se devuelve con la información hasta allí recolectada</t>
  </si>
  <si>
    <t>Acta de visita, Se verica mejoramiento de la gramilla</t>
  </si>
  <si>
    <t>Analizar por parte de abogado respuesta</t>
  </si>
  <si>
    <t>de general</t>
  </si>
  <si>
    <t>llega al despacho de PC la respuesta. Rad.1614</t>
  </si>
  <si>
    <t>Se tralada caso a DTF para que sea atendido en la presente vigencia. Rad.0008</t>
  </si>
  <si>
    <t>Verificar lo actuado por DTF</t>
  </si>
  <si>
    <t>Ellos tienen el expediente</t>
  </si>
  <si>
    <t>revisar por parte de profesional idoneo lo</t>
  </si>
  <si>
    <t>presentado por profeisonal externo</t>
  </si>
  <si>
    <t>Edicto de Apertura de trámite</t>
  </si>
  <si>
    <t>Comité Promovido</t>
  </si>
  <si>
    <t xml:space="preserve">El profesional presenta su informe. </t>
  </si>
  <si>
    <t>Archivar ?</t>
  </si>
  <si>
    <t>copia de registros que así lo evidencian.</t>
  </si>
  <si>
    <t>No mérito</t>
  </si>
  <si>
    <t>El profesional Supervisor de la obra fue retirado de la Secretaria, y aún no han</t>
  </si>
  <si>
    <t xml:space="preserve">designado profesional a este cargo. </t>
  </si>
  <si>
    <t>Se envia oficio para concertar visita con la comunidad. 00217</t>
  </si>
  <si>
    <t>Visita. Se verifica inconformismo por presunto cambio de diseños y posible</t>
  </si>
  <si>
    <t>falta de cantidades de obra y termnación deficiente.</t>
  </si>
  <si>
    <t>Oficio de traslado a la Personería Municipal de Barrancabermeja.</t>
  </si>
  <si>
    <t>Acta de Archivo. Los precios se tomaron con referencia válida. Las condiciones</t>
  </si>
  <si>
    <t>de tiempo modo y lugar no permitían un calculo preciso de presunto sobrecosto</t>
  </si>
  <si>
    <t>Edicto Cierre trámite</t>
  </si>
  <si>
    <t>Posible PDF</t>
  </si>
  <si>
    <t>Acta de Archivo.</t>
  </si>
  <si>
    <t>No mértito</t>
  </si>
  <si>
    <t>Reporte a Vicepresidencia de Refinación de Ecopetrol. 00366</t>
  </si>
  <si>
    <t xml:space="preserve">Revisado el informe presentado por la profesional externa, se verifica que el </t>
  </si>
  <si>
    <t xml:space="preserve">nombre de la persona incluida en el informe no coincide con el nombre de la </t>
  </si>
  <si>
    <t>persona señalada en la denuncia relacionada (Rad. 0601), por lo cual se hace</t>
  </si>
  <si>
    <t>necesaria la revisión del informe por parte de un profesional idóneo en la CMB.</t>
  </si>
  <si>
    <t>Terminada la vigencia, el profesional no alcanzó a finalizar con resultados</t>
  </si>
  <si>
    <t>Verificar la situación actual</t>
  </si>
  <si>
    <t>Tiempo para concertar visita de medición de obra</t>
  </si>
  <si>
    <t>Visita de medición de obra. Se cubica el pavimento ejecutado</t>
  </si>
  <si>
    <t>calcular y determinar si hay 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</si>
</sst>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
    <numFmt numFmtId="167" formatCode="[$-C0A]d\-mmm\-yy;@"/>
  </numFmts>
  <fonts count="43" x14ac:knownFonts="1">
    <font>
      <sz val="10"/>
      <name val="Arial"/>
    </font>
    <font>
      <sz val="11"/>
      <color theme="1"/>
      <name val="Calibri"/>
      <family val="2"/>
      <scheme val="minor"/>
    </font>
    <font>
      <sz val="10"/>
      <name val="Arial"/>
      <family val="2"/>
    </font>
    <font>
      <sz val="10"/>
      <name val="Arial Narrow"/>
      <family val="2"/>
    </font>
    <font>
      <b/>
      <sz val="10"/>
      <name val="Arial Narrow"/>
      <family val="2"/>
    </font>
    <font>
      <b/>
      <sz val="10"/>
      <color indexed="10"/>
      <name val="Arial Narrow"/>
      <family val="2"/>
    </font>
    <font>
      <sz val="10"/>
      <color indexed="12"/>
      <name val="Arial Narrow"/>
      <family val="2"/>
    </font>
    <font>
      <u/>
      <sz val="10"/>
      <color indexed="12"/>
      <name val="Arial"/>
      <family val="2"/>
    </font>
    <font>
      <sz val="8"/>
      <name val="Arial"/>
      <family val="2"/>
    </font>
    <font>
      <b/>
      <sz val="8"/>
      <name val="Arial Narrow"/>
      <family val="2"/>
    </font>
    <font>
      <b/>
      <sz val="10"/>
      <color indexed="12"/>
      <name val="Arial Narrow"/>
      <family val="2"/>
    </font>
    <font>
      <b/>
      <sz val="10"/>
      <name val="Arial"/>
      <family val="2"/>
    </font>
    <font>
      <sz val="10"/>
      <name val="Arial"/>
      <family val="2"/>
    </font>
    <font>
      <sz val="9"/>
      <color indexed="81"/>
      <name val="Tahoma"/>
      <family val="2"/>
    </font>
    <font>
      <sz val="12"/>
      <name val="Arial Narrow"/>
      <family val="2"/>
    </font>
    <font>
      <sz val="12"/>
      <color indexed="12"/>
      <name val="Arial Narrow"/>
      <family val="2"/>
    </font>
    <font>
      <b/>
      <sz val="12"/>
      <name val="Arial Narrow"/>
      <family val="2"/>
    </font>
    <font>
      <b/>
      <sz val="9"/>
      <color indexed="81"/>
      <name val="Tahoma"/>
      <family val="2"/>
    </font>
    <font>
      <sz val="7"/>
      <name val="Arial Narrow"/>
      <family val="2"/>
    </font>
    <font>
      <sz val="8"/>
      <name val="Arial Narrow"/>
      <family val="2"/>
    </font>
    <font>
      <b/>
      <sz val="8"/>
      <color indexed="10"/>
      <name val="Arial Narrow"/>
      <family val="2"/>
    </font>
    <font>
      <b/>
      <sz val="10"/>
      <color rgb="FF0033CC"/>
      <name val="Arial Narrow"/>
      <family val="2"/>
    </font>
    <font>
      <sz val="10"/>
      <color rgb="FF0033CC"/>
      <name val="Arial Narrow"/>
      <family val="2"/>
    </font>
    <font>
      <sz val="6"/>
      <color rgb="FF0033CC"/>
      <name val="Arial Narrow"/>
      <family val="2"/>
    </font>
    <font>
      <b/>
      <sz val="8"/>
      <color rgb="FF0033CC"/>
      <name val="Calibri"/>
      <family val="2"/>
      <scheme val="minor"/>
    </font>
    <font>
      <sz val="8"/>
      <color rgb="FF0033CC"/>
      <name val="Calibri"/>
      <family val="2"/>
      <scheme val="minor"/>
    </font>
    <font>
      <sz val="5"/>
      <color rgb="FF0033CC"/>
      <name val="Calibri"/>
      <family val="2"/>
      <scheme val="minor"/>
    </font>
    <font>
      <sz val="6"/>
      <color rgb="FF0033CC"/>
      <name val="Calibri"/>
      <family val="2"/>
      <scheme val="minor"/>
    </font>
    <font>
      <b/>
      <sz val="9"/>
      <color rgb="FF0033CC"/>
      <name val="Arial Narrow"/>
      <family val="2"/>
    </font>
    <font>
      <sz val="7"/>
      <color rgb="FF0033CC"/>
      <name val="Calibri"/>
      <family val="2"/>
      <scheme val="minor"/>
    </font>
    <font>
      <b/>
      <sz val="7"/>
      <color rgb="FF0033CC"/>
      <name val="Arial Narrow"/>
      <family val="2"/>
    </font>
    <font>
      <sz val="7"/>
      <color rgb="FF0033CC"/>
      <name val="Arial Narrow"/>
      <family val="2"/>
    </font>
    <font>
      <sz val="8"/>
      <color rgb="FF0033CC"/>
      <name val="Arial Narrow"/>
      <family val="2"/>
    </font>
    <font>
      <i/>
      <sz val="10"/>
      <color theme="3" tint="0.59999389629810485"/>
      <name val="Arial Narrow"/>
      <family val="2"/>
    </font>
    <font>
      <sz val="10"/>
      <color rgb="FFFF0000"/>
      <name val="Arial Narrow"/>
      <family val="2"/>
    </font>
    <font>
      <b/>
      <sz val="8"/>
      <color rgb="FF0033CC"/>
      <name val="Arial Narrow"/>
      <family val="2"/>
    </font>
    <font>
      <sz val="10"/>
      <color theme="0" tint="-0.34998626667073579"/>
      <name val="Arial Narrow"/>
      <family val="2"/>
    </font>
    <font>
      <sz val="10"/>
      <color theme="1"/>
      <name val="Arial Narrow"/>
      <family val="2"/>
    </font>
    <font>
      <sz val="7"/>
      <color theme="8" tint="-0.249977111117893"/>
      <name val="Arial Narrow"/>
      <family val="2"/>
    </font>
    <font>
      <sz val="10"/>
      <color rgb="FF7030A0"/>
      <name val="Arial Narrow"/>
      <family val="2"/>
    </font>
    <font>
      <sz val="10"/>
      <color theme="9" tint="-0.249977111117893"/>
      <name val="Arial Narrow"/>
      <family val="2"/>
    </font>
    <font>
      <b/>
      <sz val="8"/>
      <color rgb="FF00B050"/>
      <name val="Arial Narrow"/>
      <family val="2"/>
    </font>
    <font>
      <i/>
      <sz val="10"/>
      <color rgb="FF0070C0"/>
      <name val="Arial Narrow"/>
      <family val="2"/>
    </font>
  </fonts>
  <fills count="6">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ck">
        <color indexed="64"/>
      </top>
      <bottom/>
      <diagonal/>
    </border>
    <border>
      <left/>
      <right/>
      <top/>
      <bottom style="thick">
        <color indexed="64"/>
      </bottom>
      <diagonal/>
    </border>
    <border>
      <left/>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6">
    <xf numFmtId="0" fontId="0" fillId="0" borderId="0"/>
    <xf numFmtId="0" fontId="7" fillId="0" borderId="0" applyNumberFormat="0" applyFill="0" applyBorder="0" applyAlignment="0" applyProtection="0">
      <alignment vertical="top"/>
      <protection locked="0"/>
    </xf>
    <xf numFmtId="0" fontId="12" fillId="0" borderId="0"/>
    <xf numFmtId="0" fontId="2" fillId="0" borderId="0"/>
    <xf numFmtId="0" fontId="2" fillId="0" borderId="0"/>
    <xf numFmtId="0" fontId="1" fillId="0" borderId="0"/>
  </cellStyleXfs>
  <cellXfs count="211">
    <xf numFmtId="0" fontId="0" fillId="0" borderId="0" xfId="0"/>
    <xf numFmtId="0" fontId="3" fillId="2" borderId="0" xfId="0" applyFont="1" applyFill="1" applyAlignment="1">
      <alignment vertical="top" wrapText="1"/>
    </xf>
    <xf numFmtId="15" fontId="3" fillId="2" borderId="0" xfId="0" applyNumberFormat="1" applyFont="1" applyFill="1" applyAlignment="1">
      <alignment horizontal="center" vertical="top" wrapText="1"/>
    </xf>
    <xf numFmtId="0" fontId="4" fillId="2" borderId="0" xfId="0" applyNumberFormat="1" applyFont="1" applyFill="1" applyAlignment="1">
      <alignment horizontal="right" vertical="top" wrapText="1"/>
    </xf>
    <xf numFmtId="0" fontId="5" fillId="2" borderId="0" xfId="0" applyFont="1" applyFill="1" applyAlignment="1">
      <alignment vertical="top" wrapText="1"/>
    </xf>
    <xf numFmtId="0" fontId="3" fillId="2" borderId="0" xfId="0" applyFont="1" applyFill="1" applyBorder="1" applyAlignment="1">
      <alignment vertical="top" wrapText="1"/>
    </xf>
    <xf numFmtId="0" fontId="4" fillId="2" borderId="0" xfId="0" applyFont="1" applyFill="1" applyAlignment="1">
      <alignment horizontal="center" vertical="top" wrapText="1"/>
    </xf>
    <xf numFmtId="0" fontId="5" fillId="2" borderId="1" xfId="0" applyFont="1" applyFill="1" applyBorder="1" applyAlignment="1">
      <alignment horizontal="center" vertical="top" wrapText="1"/>
    </xf>
    <xf numFmtId="15" fontId="4" fillId="2"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15" fontId="4" fillId="2" borderId="2" xfId="0" applyNumberFormat="1" applyFont="1" applyFill="1" applyBorder="1" applyAlignment="1">
      <alignment horizontal="center" vertical="top" wrapText="1"/>
    </xf>
    <xf numFmtId="0" fontId="3" fillId="2" borderId="3" xfId="0" applyFont="1" applyFill="1" applyBorder="1" applyAlignment="1">
      <alignment horizontal="center" vertical="top" wrapText="1"/>
    </xf>
    <xf numFmtId="15" fontId="3" fillId="2" borderId="3" xfId="0" applyNumberFormat="1" applyFont="1" applyFill="1" applyBorder="1" applyAlignment="1">
      <alignment horizontal="right" vertical="top" wrapText="1"/>
    </xf>
    <xf numFmtId="0" fontId="3" fillId="2" borderId="3" xfId="0" applyFont="1" applyFill="1" applyBorder="1" applyAlignment="1">
      <alignment vertical="top" wrapText="1"/>
    </xf>
    <xf numFmtId="0" fontId="4" fillId="2" borderId="2" xfId="0" applyFont="1" applyFill="1" applyBorder="1" applyAlignment="1">
      <alignment vertical="top" wrapText="1"/>
    </xf>
    <xf numFmtId="0" fontId="4" fillId="2" borderId="0" xfId="0" applyFont="1" applyFill="1" applyAlignment="1">
      <alignment vertical="top" wrapText="1"/>
    </xf>
    <xf numFmtId="0" fontId="5" fillId="2" borderId="4" xfId="0" applyFont="1" applyFill="1" applyBorder="1" applyAlignment="1">
      <alignment vertical="top" wrapText="1"/>
    </xf>
    <xf numFmtId="15" fontId="3" fillId="2" borderId="4" xfId="0" applyNumberFormat="1" applyFont="1" applyFill="1" applyBorder="1" applyAlignment="1">
      <alignment horizontal="right" vertical="top" wrapText="1"/>
    </xf>
    <xf numFmtId="0" fontId="3" fillId="2" borderId="4" xfId="0" applyFont="1" applyFill="1" applyBorder="1" applyAlignment="1">
      <alignment vertical="top" wrapText="1"/>
    </xf>
    <xf numFmtId="15" fontId="3" fillId="2" borderId="4" xfId="0" applyNumberFormat="1" applyFont="1" applyFill="1" applyBorder="1" applyAlignment="1">
      <alignment horizontal="center" vertical="top" wrapText="1"/>
    </xf>
    <xf numFmtId="15" fontId="3" fillId="2" borderId="4" xfId="0" applyNumberFormat="1" applyFont="1" applyFill="1" applyBorder="1" applyAlignment="1">
      <alignment vertical="top" wrapText="1"/>
    </xf>
    <xf numFmtId="0" fontId="5" fillId="2" borderId="3" xfId="0" applyFont="1" applyFill="1" applyBorder="1" applyAlignment="1">
      <alignment vertical="top" wrapText="1"/>
    </xf>
    <xf numFmtId="15" fontId="3" fillId="2" borderId="3" xfId="0" applyNumberFormat="1" applyFont="1" applyFill="1" applyBorder="1" applyAlignment="1">
      <alignment horizontal="center" vertical="top" wrapText="1"/>
    </xf>
    <xf numFmtId="0" fontId="6" fillId="2" borderId="4" xfId="0" applyFont="1" applyFill="1" applyBorder="1" applyAlignment="1">
      <alignment vertical="top" wrapText="1"/>
    </xf>
    <xf numFmtId="15" fontId="3" fillId="2" borderId="0" xfId="0" applyNumberFormat="1" applyFont="1" applyFill="1" applyBorder="1" applyAlignment="1">
      <alignment vertical="top" wrapText="1"/>
    </xf>
    <xf numFmtId="0" fontId="5" fillId="2" borderId="0" xfId="0" applyFont="1" applyFill="1" applyBorder="1" applyAlignment="1">
      <alignment vertical="top" wrapText="1"/>
    </xf>
    <xf numFmtId="15" fontId="3" fillId="2" borderId="0" xfId="0" applyNumberFormat="1" applyFont="1" applyFill="1" applyAlignment="1">
      <alignment horizontal="right" vertical="top" wrapText="1"/>
    </xf>
    <xf numFmtId="1" fontId="3" fillId="2" borderId="0" xfId="0" applyNumberFormat="1" applyFont="1" applyFill="1" applyAlignment="1">
      <alignment horizontal="left" vertical="top" wrapText="1"/>
    </xf>
    <xf numFmtId="15" fontId="3" fillId="2" borderId="0" xfId="0" applyNumberFormat="1" applyFont="1" applyFill="1" applyAlignment="1">
      <alignment vertical="top" wrapText="1"/>
    </xf>
    <xf numFmtId="1" fontId="3" fillId="2" borderId="1" xfId="0" applyNumberFormat="1" applyFont="1" applyFill="1" applyBorder="1" applyAlignment="1">
      <alignment horizontal="left" vertical="top" wrapText="1"/>
    </xf>
    <xf numFmtId="1" fontId="3" fillId="2" borderId="4" xfId="0" applyNumberFormat="1" applyFont="1" applyFill="1" applyBorder="1" applyAlignment="1">
      <alignment horizontal="left" vertical="top" wrapText="1"/>
    </xf>
    <xf numFmtId="1" fontId="3" fillId="2" borderId="3" xfId="0" applyNumberFormat="1" applyFont="1" applyFill="1" applyBorder="1" applyAlignment="1">
      <alignment horizontal="left" vertical="top" wrapText="1"/>
    </xf>
    <xf numFmtId="0" fontId="10" fillId="2" borderId="0" xfId="0" applyFont="1" applyFill="1" applyAlignment="1">
      <alignment horizontal="center" vertical="top" wrapText="1"/>
    </xf>
    <xf numFmtId="15" fontId="3" fillId="2" borderId="1" xfId="0" applyNumberFormat="1" applyFont="1" applyFill="1" applyBorder="1" applyAlignment="1">
      <alignment horizontal="left" vertical="top" wrapText="1"/>
    </xf>
    <xf numFmtId="164" fontId="3" fillId="2" borderId="0" xfId="0" applyNumberFormat="1" applyFont="1" applyFill="1" applyAlignment="1">
      <alignment vertical="top" wrapText="1"/>
    </xf>
    <xf numFmtId="164" fontId="4" fillId="2" borderId="2" xfId="0" applyNumberFormat="1" applyFont="1" applyFill="1" applyBorder="1" applyAlignment="1">
      <alignment horizontal="center" vertical="top" wrapText="1"/>
    </xf>
    <xf numFmtId="164" fontId="9" fillId="2" borderId="2" xfId="0" applyNumberFormat="1" applyFont="1" applyFill="1" applyBorder="1" applyAlignment="1">
      <alignment horizontal="center" vertical="top" wrapText="1"/>
    </xf>
    <xf numFmtId="1" fontId="3" fillId="2" borderId="0" xfId="0" applyNumberFormat="1" applyFont="1" applyFill="1" applyBorder="1" applyAlignment="1">
      <alignment horizontal="lef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3" fillId="2" borderId="8" xfId="0" applyFont="1" applyFill="1" applyBorder="1" applyAlignment="1">
      <alignment vertical="top" wrapText="1"/>
    </xf>
    <xf numFmtId="15" fontId="3" fillId="2" borderId="9" xfId="0" applyNumberFormat="1" applyFont="1" applyFill="1" applyBorder="1" applyAlignment="1">
      <alignment vertical="top" wrapText="1"/>
    </xf>
    <xf numFmtId="0" fontId="3" fillId="2" borderId="10" xfId="0" applyFont="1" applyFill="1" applyBorder="1" applyAlignment="1">
      <alignment vertical="top" wrapText="1"/>
    </xf>
    <xf numFmtId="15" fontId="3" fillId="2" borderId="11" xfId="0" applyNumberFormat="1" applyFont="1" applyFill="1" applyBorder="1" applyAlignment="1">
      <alignment vertical="top" wrapText="1"/>
    </xf>
    <xf numFmtId="0" fontId="3" fillId="2" borderId="12" xfId="0" applyFont="1" applyFill="1" applyBorder="1" applyAlignment="1">
      <alignment vertical="top" wrapText="1"/>
    </xf>
    <xf numFmtId="15" fontId="3" fillId="2" borderId="13" xfId="0" applyNumberFormat="1" applyFont="1" applyFill="1" applyBorder="1" applyAlignment="1">
      <alignment vertical="top" wrapText="1"/>
    </xf>
    <xf numFmtId="0" fontId="3" fillId="2" borderId="14" xfId="0" applyFont="1" applyFill="1" applyBorder="1" applyAlignment="1">
      <alignment vertical="top" wrapText="1"/>
    </xf>
    <xf numFmtId="15" fontId="3" fillId="2" borderId="0" xfId="0" applyNumberFormat="1" applyFont="1" applyFill="1" applyBorder="1" applyAlignment="1">
      <alignment horizontal="left" vertical="top" wrapText="1"/>
    </xf>
    <xf numFmtId="15" fontId="3" fillId="2" borderId="4" xfId="0" applyNumberFormat="1" applyFont="1" applyFill="1" applyBorder="1" applyAlignment="1">
      <alignment horizontal="left" vertical="top" wrapText="1"/>
    </xf>
    <xf numFmtId="15" fontId="3" fillId="2" borderId="3" xfId="0" applyNumberFormat="1" applyFont="1" applyFill="1" applyBorder="1" applyAlignment="1">
      <alignment horizontal="left" vertical="top" wrapText="1"/>
    </xf>
    <xf numFmtId="15" fontId="3" fillId="2" borderId="0" xfId="0" applyNumberFormat="1" applyFont="1" applyFill="1" applyAlignment="1">
      <alignment horizontal="left" vertical="top" wrapText="1"/>
    </xf>
    <xf numFmtId="0" fontId="11" fillId="2" borderId="0" xfId="0" applyFont="1" applyFill="1" applyBorder="1" applyAlignment="1">
      <alignment horizontal="center" vertical="center"/>
    </xf>
    <xf numFmtId="0" fontId="11" fillId="2" borderId="11" xfId="0" applyFont="1" applyFill="1" applyBorder="1"/>
    <xf numFmtId="0" fontId="11" fillId="2" borderId="12" xfId="0" applyFont="1" applyFill="1" applyBorder="1" applyAlignment="1">
      <alignment horizontal="center"/>
    </xf>
    <xf numFmtId="0" fontId="11" fillId="2" borderId="6" xfId="0" applyFont="1" applyFill="1" applyBorder="1" applyAlignment="1">
      <alignment horizontal="center"/>
    </xf>
    <xf numFmtId="0" fontId="11" fillId="2" borderId="0" xfId="0" applyFont="1" applyFill="1" applyBorder="1"/>
    <xf numFmtId="0" fontId="11" fillId="2" borderId="8" xfId="0" applyFont="1" applyFill="1" applyBorder="1" applyAlignment="1">
      <alignment horizontal="center"/>
    </xf>
    <xf numFmtId="0" fontId="11" fillId="2" borderId="15" xfId="0" applyFont="1" applyFill="1" applyBorder="1" applyAlignment="1">
      <alignment horizontal="left"/>
    </xf>
    <xf numFmtId="0" fontId="11" fillId="2" borderId="6" xfId="0" applyFont="1" applyFill="1" applyBorder="1" applyAlignment="1">
      <alignment horizontal="left"/>
    </xf>
    <xf numFmtId="0" fontId="11" fillId="2" borderId="7" xfId="0" applyFont="1" applyFill="1" applyBorder="1" applyAlignment="1">
      <alignment horizontal="left"/>
    </xf>
    <xf numFmtId="15" fontId="3" fillId="2" borderId="7" xfId="0" applyNumberFormat="1" applyFont="1" applyFill="1" applyBorder="1" applyAlignment="1">
      <alignment horizontal="left" vertical="top" wrapText="1"/>
    </xf>
    <xf numFmtId="0" fontId="11" fillId="2" borderId="8" xfId="0" applyFont="1" applyFill="1" applyBorder="1" applyAlignment="1">
      <alignment horizontal="left"/>
    </xf>
    <xf numFmtId="15" fontId="3" fillId="2" borderId="10" xfId="0" applyNumberFormat="1" applyFont="1" applyFill="1" applyBorder="1" applyAlignment="1">
      <alignment horizontal="left" vertical="top" wrapText="1"/>
    </xf>
    <xf numFmtId="15" fontId="3" fillId="2" borderId="14" xfId="0" applyNumberFormat="1" applyFont="1" applyFill="1" applyBorder="1" applyAlignment="1">
      <alignment horizontal="left" vertical="top" wrapText="1"/>
    </xf>
    <xf numFmtId="0" fontId="11" fillId="2" borderId="0" xfId="0" applyFont="1" applyFill="1" applyBorder="1" applyAlignment="1">
      <alignment horizontal="center"/>
    </xf>
    <xf numFmtId="164" fontId="3" fillId="2" borderId="10" xfId="0" applyNumberFormat="1" applyFont="1" applyFill="1" applyBorder="1" applyAlignment="1">
      <alignment vertical="top" wrapText="1"/>
    </xf>
    <xf numFmtId="164" fontId="3" fillId="2" borderId="12" xfId="0" applyNumberFormat="1" applyFont="1" applyFill="1" applyBorder="1" applyAlignment="1">
      <alignment vertical="top" wrapText="1"/>
    </xf>
    <xf numFmtId="164" fontId="3" fillId="2" borderId="14" xfId="0" applyNumberFormat="1" applyFont="1" applyFill="1" applyBorder="1" applyAlignment="1">
      <alignment vertical="top" wrapText="1"/>
    </xf>
    <xf numFmtId="164" fontId="3" fillId="2" borderId="0" xfId="0" applyNumberFormat="1" applyFont="1" applyFill="1" applyBorder="1" applyAlignment="1">
      <alignment vertical="top" wrapText="1"/>
    </xf>
    <xf numFmtId="0" fontId="3" fillId="2" borderId="1" xfId="0" applyFont="1" applyFill="1" applyBorder="1" applyAlignment="1">
      <alignment vertical="top" wrapText="1"/>
    </xf>
    <xf numFmtId="3" fontId="3" fillId="2" borderId="0" xfId="0" applyNumberFormat="1" applyFont="1" applyFill="1" applyAlignment="1">
      <alignment vertical="top" wrapText="1"/>
    </xf>
    <xf numFmtId="1" fontId="3" fillId="2" borderId="0" xfId="0" applyNumberFormat="1" applyFont="1" applyFill="1" applyBorder="1" applyAlignment="1">
      <alignment vertical="top" wrapText="1"/>
    </xf>
    <xf numFmtId="1" fontId="3" fillId="2" borderId="0" xfId="0" applyNumberFormat="1" applyFont="1" applyFill="1" applyAlignment="1">
      <alignment vertical="top" wrapText="1"/>
    </xf>
    <xf numFmtId="1" fontId="3" fillId="2" borderId="4" xfId="0" applyNumberFormat="1" applyFont="1" applyFill="1" applyBorder="1" applyAlignment="1">
      <alignment horizontal="center" vertical="top" wrapText="1"/>
    </xf>
    <xf numFmtId="15" fontId="3" fillId="2" borderId="22" xfId="0" applyNumberFormat="1" applyFont="1" applyFill="1" applyBorder="1" applyAlignment="1">
      <alignment vertical="top" wrapText="1"/>
    </xf>
    <xf numFmtId="0" fontId="5" fillId="2" borderId="1" xfId="0" applyFont="1" applyFill="1" applyBorder="1" applyAlignment="1">
      <alignment vertical="top" wrapText="1"/>
    </xf>
    <xf numFmtId="15" fontId="3" fillId="2" borderId="1" xfId="0" applyNumberFormat="1" applyFont="1" applyFill="1" applyBorder="1" applyAlignment="1">
      <alignment horizontal="right" vertical="top" wrapText="1"/>
    </xf>
    <xf numFmtId="1" fontId="3" fillId="2" borderId="3" xfId="0" applyNumberFormat="1" applyFont="1" applyFill="1" applyBorder="1" applyAlignment="1">
      <alignment horizontal="center" vertical="top" wrapText="1"/>
    </xf>
    <xf numFmtId="1" fontId="4" fillId="2" borderId="1" xfId="0" applyNumberFormat="1" applyFont="1" applyFill="1" applyBorder="1" applyAlignment="1">
      <alignment horizontal="center" vertical="top" wrapText="1"/>
    </xf>
    <xf numFmtId="15" fontId="3" fillId="2" borderId="23" xfId="0" applyNumberFormat="1" applyFont="1" applyFill="1" applyBorder="1" applyAlignment="1">
      <alignment vertical="top" wrapText="1"/>
    </xf>
    <xf numFmtId="0" fontId="14" fillId="2" borderId="0" xfId="0" applyFont="1" applyFill="1" applyAlignment="1">
      <alignment vertical="top" wrapText="1"/>
    </xf>
    <xf numFmtId="0" fontId="15" fillId="2" borderId="0" xfId="1" applyFont="1" applyFill="1" applyAlignment="1" applyProtection="1">
      <alignment vertical="top" wrapText="1"/>
    </xf>
    <xf numFmtId="0" fontId="16" fillId="2" borderId="0" xfId="0" applyNumberFormat="1" applyFont="1" applyFill="1" applyAlignment="1">
      <alignment horizontal="center" vertical="top" wrapText="1"/>
    </xf>
    <xf numFmtId="1" fontId="16" fillId="2" borderId="0" xfId="0" applyNumberFormat="1" applyFont="1" applyFill="1" applyAlignment="1">
      <alignment horizontal="center" vertical="top" wrapText="1"/>
    </xf>
    <xf numFmtId="0" fontId="15" fillId="2" borderId="0" xfId="1" applyFont="1" applyFill="1" applyBorder="1" applyAlignment="1" applyProtection="1">
      <alignment vertical="top" wrapText="1"/>
    </xf>
    <xf numFmtId="0" fontId="16" fillId="2" borderId="0" xfId="0" applyFont="1" applyFill="1" applyAlignment="1">
      <alignment horizontal="left" vertical="top" wrapText="1"/>
    </xf>
    <xf numFmtId="1" fontId="14" fillId="2" borderId="0" xfId="0" applyNumberFormat="1" applyFont="1" applyFill="1" applyAlignment="1">
      <alignment horizontal="left" vertical="top" wrapText="1"/>
    </xf>
    <xf numFmtId="0" fontId="3" fillId="2" borderId="0" xfId="0" applyFont="1" applyFill="1" applyBorder="1" applyAlignment="1">
      <alignment horizontal="center" vertical="top" wrapText="1"/>
    </xf>
    <xf numFmtId="0" fontId="6" fillId="2" borderId="0" xfId="1" applyFont="1" applyFill="1" applyBorder="1" applyAlignment="1" applyProtection="1"/>
    <xf numFmtId="1" fontId="3" fillId="2" borderId="0" xfId="0" applyNumberFormat="1" applyFont="1" applyFill="1" applyBorder="1" applyAlignment="1">
      <alignment horizontal="center" vertical="top" wrapText="1"/>
    </xf>
    <xf numFmtId="1" fontId="4" fillId="2" borderId="5" xfId="0" applyNumberFormat="1" applyFont="1" applyFill="1" applyBorder="1" applyAlignment="1">
      <alignment horizontal="left" vertical="top" wrapText="1"/>
    </xf>
    <xf numFmtId="0" fontId="3" fillId="2" borderId="19" xfId="0" applyFont="1" applyFill="1" applyBorder="1" applyAlignment="1">
      <alignment horizontal="center" vertical="top" wrapText="1"/>
    </xf>
    <xf numFmtId="0" fontId="6" fillId="2" borderId="19" xfId="1" applyFont="1" applyFill="1" applyBorder="1" applyAlignment="1" applyProtection="1">
      <alignment vertical="top" wrapText="1"/>
    </xf>
    <xf numFmtId="1" fontId="4" fillId="2" borderId="19" xfId="0" applyNumberFormat="1" applyFont="1" applyFill="1" applyBorder="1" applyAlignment="1">
      <alignment horizontal="center" vertical="top" wrapText="1"/>
    </xf>
    <xf numFmtId="1" fontId="4" fillId="2" borderId="19" xfId="0" applyNumberFormat="1" applyFont="1" applyFill="1" applyBorder="1" applyAlignment="1">
      <alignment horizontal="left" vertical="top" wrapText="1"/>
    </xf>
    <xf numFmtId="1" fontId="4" fillId="2" borderId="21" xfId="0" applyNumberFormat="1" applyFont="1" applyFill="1" applyBorder="1" applyAlignment="1">
      <alignment horizontal="left" vertical="top" wrapText="1"/>
    </xf>
    <xf numFmtId="0" fontId="21" fillId="2" borderId="0" xfId="0" applyFont="1" applyFill="1" applyAlignment="1">
      <alignment horizontal="center" vertical="top" wrapText="1"/>
    </xf>
    <xf numFmtId="0" fontId="22" fillId="2" borderId="0" xfId="0" applyFont="1" applyFill="1" applyAlignment="1">
      <alignment vertical="top" wrapText="1"/>
    </xf>
    <xf numFmtId="0" fontId="22" fillId="2" borderId="0" xfId="0" applyFont="1" applyFill="1" applyBorder="1" applyAlignment="1">
      <alignment vertical="top" wrapText="1"/>
    </xf>
    <xf numFmtId="0" fontId="23" fillId="2" borderId="0" xfId="0" applyFont="1" applyFill="1" applyBorder="1" applyAlignment="1">
      <alignment vertical="top" wrapText="1"/>
    </xf>
    <xf numFmtId="0" fontId="25" fillId="3" borderId="16" xfId="0" applyFont="1" applyFill="1" applyBorder="1" applyAlignment="1">
      <alignment vertical="top" wrapText="1"/>
    </xf>
    <xf numFmtId="15" fontId="25" fillId="3" borderId="27" xfId="0" applyNumberFormat="1" applyFont="1" applyFill="1" applyBorder="1" applyAlignment="1">
      <alignment horizontal="left" vertical="top" wrapText="1"/>
    </xf>
    <xf numFmtId="1" fontId="25" fillId="3" borderId="20" xfId="0" applyNumberFormat="1" applyFont="1" applyFill="1" applyBorder="1" applyAlignment="1">
      <alignment horizontal="left" vertical="top" wrapText="1"/>
    </xf>
    <xf numFmtId="0" fontId="25" fillId="3" borderId="17" xfId="0" applyFont="1" applyFill="1" applyBorder="1" applyAlignment="1">
      <alignment vertical="top" wrapText="1"/>
    </xf>
    <xf numFmtId="15" fontId="25" fillId="3" borderId="28" xfId="0" applyNumberFormat="1" applyFont="1" applyFill="1" applyBorder="1" applyAlignment="1">
      <alignment horizontal="left" vertical="top" wrapText="1"/>
    </xf>
    <xf numFmtId="1" fontId="25" fillId="3" borderId="5" xfId="0" applyNumberFormat="1" applyFont="1" applyFill="1" applyBorder="1" applyAlignment="1">
      <alignment horizontal="left" vertical="top" wrapText="1"/>
    </xf>
    <xf numFmtId="0" fontId="26" fillId="3" borderId="29" xfId="0" applyFont="1" applyFill="1" applyBorder="1" applyAlignment="1">
      <alignment horizontal="center"/>
    </xf>
    <xf numFmtId="0" fontId="26" fillId="3" borderId="28" xfId="0" applyFont="1" applyFill="1" applyBorder="1" applyAlignment="1">
      <alignment horizontal="center"/>
    </xf>
    <xf numFmtId="1" fontId="27" fillId="3" borderId="5" xfId="0" applyNumberFormat="1" applyFont="1" applyFill="1" applyBorder="1" applyAlignment="1">
      <alignment horizontal="left" vertical="top" wrapText="1"/>
    </xf>
    <xf numFmtId="1" fontId="27" fillId="3" borderId="21" xfId="0" applyNumberFormat="1" applyFont="1" applyFill="1" applyBorder="1" applyAlignment="1">
      <alignment horizontal="left" vertical="top" wrapText="1"/>
    </xf>
    <xf numFmtId="0" fontId="21" fillId="3" borderId="1" xfId="0" applyFont="1" applyFill="1" applyBorder="1" applyAlignment="1">
      <alignment horizontal="center" vertical="top" wrapText="1"/>
    </xf>
    <xf numFmtId="0" fontId="22" fillId="3" borderId="3" xfId="0" applyFont="1" applyFill="1" applyBorder="1" applyAlignment="1">
      <alignment horizontal="left" vertical="top" wrapText="1"/>
    </xf>
    <xf numFmtId="15" fontId="21" fillId="3" borderId="2" xfId="0" applyNumberFormat="1" applyFont="1" applyFill="1" applyBorder="1" applyAlignment="1">
      <alignment horizontal="center" vertical="top" wrapText="1"/>
    </xf>
    <xf numFmtId="0" fontId="21" fillId="3" borderId="2" xfId="0" applyFont="1" applyFill="1" applyBorder="1" applyAlignment="1">
      <alignment horizontal="center" vertical="top" wrapText="1"/>
    </xf>
    <xf numFmtId="15" fontId="28" fillId="3" borderId="2" xfId="0" applyNumberFormat="1" applyFont="1" applyFill="1" applyBorder="1" applyAlignment="1">
      <alignment horizontal="center" vertical="top" wrapText="1"/>
    </xf>
    <xf numFmtId="1" fontId="28" fillId="3" borderId="2" xfId="0" applyNumberFormat="1" applyFont="1" applyFill="1" applyBorder="1" applyAlignment="1">
      <alignment horizontal="center" vertical="top" wrapText="1"/>
    </xf>
    <xf numFmtId="167" fontId="3" fillId="2" borderId="17" xfId="0" applyNumberFormat="1" applyFont="1" applyFill="1" applyBorder="1" applyAlignment="1">
      <alignment horizontal="center" vertical="top" wrapText="1"/>
    </xf>
    <xf numFmtId="167" fontId="3" fillId="2" borderId="18" xfId="0" applyNumberFormat="1" applyFont="1" applyFill="1" applyBorder="1" applyAlignment="1">
      <alignment horizontal="center" vertical="top" wrapText="1"/>
    </xf>
    <xf numFmtId="15" fontId="18" fillId="2" borderId="0" xfId="0" applyNumberFormat="1" applyFont="1" applyFill="1" applyBorder="1" applyAlignment="1">
      <alignment vertical="top" wrapText="1"/>
    </xf>
    <xf numFmtId="0" fontId="29" fillId="3" borderId="20" xfId="0" applyFont="1" applyFill="1" applyBorder="1" applyAlignment="1">
      <alignment vertical="top" wrapText="1"/>
    </xf>
    <xf numFmtId="0" fontId="29" fillId="3" borderId="5" xfId="0" applyFont="1" applyFill="1" applyBorder="1" applyAlignment="1">
      <alignment vertical="top" wrapText="1"/>
    </xf>
    <xf numFmtId="0" fontId="18" fillId="2" borderId="0" xfId="0" applyFont="1" applyFill="1" applyBorder="1" applyAlignment="1">
      <alignment horizontal="center" vertical="top" wrapText="1"/>
    </xf>
    <xf numFmtId="0" fontId="18" fillId="2" borderId="19" xfId="0" applyFont="1" applyFill="1" applyBorder="1" applyAlignment="1">
      <alignment horizontal="center" vertical="top" wrapText="1"/>
    </xf>
    <xf numFmtId="15" fontId="18" fillId="2" borderId="0" xfId="0" applyNumberFormat="1" applyFont="1" applyFill="1" applyAlignment="1">
      <alignment vertical="top" wrapText="1"/>
    </xf>
    <xf numFmtId="15" fontId="30" fillId="3" borderId="1" xfId="0" applyNumberFormat="1" applyFont="1" applyFill="1" applyBorder="1" applyAlignment="1">
      <alignment horizontal="center" vertical="top" wrapText="1"/>
    </xf>
    <xf numFmtId="15" fontId="31" fillId="3" borderId="3" xfId="0" applyNumberFormat="1" applyFont="1" applyFill="1" applyBorder="1" applyAlignment="1">
      <alignment horizontal="center" vertical="top" wrapText="1"/>
    </xf>
    <xf numFmtId="15" fontId="18" fillId="2" borderId="1" xfId="0" applyNumberFormat="1" applyFont="1" applyFill="1" applyBorder="1" applyAlignment="1">
      <alignment horizontal="right" vertical="top" wrapText="1"/>
    </xf>
    <xf numFmtId="15" fontId="18" fillId="2" borderId="4" xfId="0" applyNumberFormat="1" applyFont="1" applyFill="1" applyBorder="1" applyAlignment="1">
      <alignment horizontal="right" vertical="top" wrapText="1"/>
    </xf>
    <xf numFmtId="15" fontId="18" fillId="2" borderId="3" xfId="0" applyNumberFormat="1" applyFont="1" applyFill="1" applyBorder="1" applyAlignment="1">
      <alignment horizontal="right" vertical="top" wrapText="1"/>
    </xf>
    <xf numFmtId="1" fontId="32" fillId="3" borderId="2" xfId="0" applyNumberFormat="1" applyFont="1" applyFill="1" applyBorder="1" applyAlignment="1">
      <alignment horizontal="center" vertical="top" wrapText="1"/>
    </xf>
    <xf numFmtId="15" fontId="19" fillId="2" borderId="1" xfId="0" applyNumberFormat="1" applyFont="1" applyFill="1" applyBorder="1" applyAlignment="1">
      <alignment horizontal="left" vertical="top" wrapText="1"/>
    </xf>
    <xf numFmtId="15" fontId="19" fillId="2" borderId="4" xfId="0" applyNumberFormat="1" applyFont="1" applyFill="1" applyBorder="1" applyAlignment="1">
      <alignment horizontal="left" vertical="top" wrapText="1"/>
    </xf>
    <xf numFmtId="15" fontId="19" fillId="2" borderId="3" xfId="0" applyNumberFormat="1" applyFont="1" applyFill="1" applyBorder="1" applyAlignment="1">
      <alignment horizontal="left" vertical="top" wrapText="1"/>
    </xf>
    <xf numFmtId="1" fontId="33" fillId="2" borderId="4" xfId="0" applyNumberFormat="1" applyFont="1" applyFill="1" applyBorder="1" applyAlignment="1">
      <alignment horizontal="left" vertical="top" wrapText="1"/>
    </xf>
    <xf numFmtId="0" fontId="34" fillId="2" borderId="4" xfId="0" applyFont="1" applyFill="1" applyBorder="1" applyAlignment="1">
      <alignment vertical="top" wrapText="1"/>
    </xf>
    <xf numFmtId="0" fontId="20" fillId="2" borderId="0" xfId="0" applyFont="1" applyFill="1" applyBorder="1" applyAlignment="1">
      <alignment vertical="top" wrapText="1"/>
    </xf>
    <xf numFmtId="0" fontId="20" fillId="2" borderId="17" xfId="0" applyNumberFormat="1" applyFont="1" applyFill="1" applyBorder="1" applyAlignment="1">
      <alignment horizontal="center" vertical="top" wrapText="1"/>
    </xf>
    <xf numFmtId="0" fontId="20" fillId="2" borderId="18" xfId="0" applyNumberFormat="1" applyFont="1" applyFill="1" applyBorder="1" applyAlignment="1">
      <alignment horizontal="center" vertical="top" wrapText="1"/>
    </xf>
    <xf numFmtId="0" fontId="19" fillId="2" borderId="0" xfId="0" applyNumberFormat="1" applyFont="1" applyFill="1" applyAlignment="1">
      <alignment vertical="top" wrapText="1"/>
    </xf>
    <xf numFmtId="0" fontId="35" fillId="3" borderId="1" xfId="0" applyNumberFormat="1" applyFont="1" applyFill="1" applyBorder="1" applyAlignment="1">
      <alignment horizontal="center" vertical="top" wrapText="1"/>
    </xf>
    <xf numFmtId="0" fontId="32" fillId="3" borderId="3" xfId="0" applyNumberFormat="1" applyFont="1" applyFill="1" applyBorder="1" applyAlignment="1">
      <alignment horizontal="center" vertical="top" wrapText="1"/>
    </xf>
    <xf numFmtId="0" fontId="20" fillId="2" borderId="1" xfId="0" applyFont="1" applyFill="1" applyBorder="1" applyAlignment="1">
      <alignment vertical="top" wrapText="1"/>
    </xf>
    <xf numFmtId="15" fontId="19" fillId="2" borderId="4" xfId="0" applyNumberFormat="1" applyFont="1" applyFill="1" applyBorder="1" applyAlignment="1">
      <alignment vertical="top" wrapText="1"/>
    </xf>
    <xf numFmtId="0" fontId="20" fillId="2" borderId="4" xfId="0" applyFont="1" applyFill="1" applyBorder="1" applyAlignment="1">
      <alignment vertical="top" wrapText="1"/>
    </xf>
    <xf numFmtId="0" fontId="20" fillId="2" borderId="3" xfId="0" applyFont="1" applyFill="1" applyBorder="1" applyAlignment="1">
      <alignment vertical="top" wrapText="1"/>
    </xf>
    <xf numFmtId="0" fontId="20" fillId="2" borderId="0" xfId="0" applyFont="1" applyFill="1" applyAlignment="1">
      <alignment vertical="top" wrapText="1"/>
    </xf>
    <xf numFmtId="164" fontId="3" fillId="2" borderId="1" xfId="0" applyNumberFormat="1" applyFont="1" applyFill="1" applyBorder="1" applyAlignment="1">
      <alignment vertical="top" wrapText="1"/>
    </xf>
    <xf numFmtId="164" fontId="3" fillId="2" borderId="4" xfId="0" applyNumberFormat="1" applyFont="1" applyFill="1" applyBorder="1" applyAlignment="1">
      <alignment vertical="top" wrapText="1"/>
    </xf>
    <xf numFmtId="164" fontId="3" fillId="2" borderId="3" xfId="0" applyNumberFormat="1" applyFont="1" applyFill="1" applyBorder="1" applyAlignment="1">
      <alignment vertical="top" wrapText="1"/>
    </xf>
    <xf numFmtId="1" fontId="36" fillId="2" borderId="4" xfId="0" applyNumberFormat="1" applyFont="1" applyFill="1" applyBorder="1" applyAlignment="1">
      <alignment horizontal="left" vertical="top" wrapText="1"/>
    </xf>
    <xf numFmtId="1" fontId="36" fillId="4" borderId="4" xfId="0" applyNumberFormat="1" applyFont="1" applyFill="1" applyBorder="1" applyAlignment="1">
      <alignment horizontal="left" vertical="top" wrapText="1"/>
    </xf>
    <xf numFmtId="0" fontId="37" fillId="2" borderId="4" xfId="0" applyFont="1" applyFill="1" applyBorder="1" applyAlignment="1">
      <alignment vertical="top" wrapText="1"/>
    </xf>
    <xf numFmtId="15" fontId="38" fillId="2" borderId="4" xfId="0" applyNumberFormat="1" applyFont="1" applyFill="1" applyBorder="1" applyAlignment="1">
      <alignment horizontal="right" vertical="top" wrapText="1"/>
    </xf>
    <xf numFmtId="1" fontId="7" fillId="2" borderId="4" xfId="1" applyNumberFormat="1" applyFill="1" applyBorder="1" applyAlignment="1" applyProtection="1">
      <alignment horizontal="left" vertical="top" wrapText="1"/>
    </xf>
    <xf numFmtId="1" fontId="3" fillId="2" borderId="4" xfId="3" applyNumberFormat="1" applyFont="1" applyFill="1" applyBorder="1" applyAlignment="1">
      <alignment horizontal="left" vertical="top" wrapText="1"/>
    </xf>
    <xf numFmtId="15" fontId="18" fillId="2" borderId="0" xfId="0" applyNumberFormat="1" applyFont="1" applyFill="1" applyBorder="1" applyAlignment="1">
      <alignment horizontal="right" vertical="top" wrapText="1"/>
    </xf>
    <xf numFmtId="15" fontId="3" fillId="2" borderId="0" xfId="0" applyNumberFormat="1" applyFont="1" applyFill="1" applyBorder="1" applyAlignment="1">
      <alignment horizontal="center" vertical="top" wrapText="1"/>
    </xf>
    <xf numFmtId="15" fontId="19" fillId="2" borderId="0" xfId="0" applyNumberFormat="1" applyFont="1" applyFill="1" applyBorder="1" applyAlignment="1">
      <alignment horizontal="left" vertical="top" wrapText="1"/>
    </xf>
    <xf numFmtId="0" fontId="20" fillId="0" borderId="4" xfId="0" applyFont="1" applyFill="1" applyBorder="1" applyAlignment="1">
      <alignment vertical="top" wrapText="1"/>
    </xf>
    <xf numFmtId="0" fontId="40" fillId="2" borderId="4" xfId="0" applyFont="1" applyFill="1" applyBorder="1" applyAlignment="1">
      <alignment vertical="top" wrapText="1"/>
    </xf>
    <xf numFmtId="15" fontId="40" fillId="2" borderId="4" xfId="0" applyNumberFormat="1" applyFont="1" applyFill="1" applyBorder="1" applyAlignment="1">
      <alignment horizontal="center" vertical="top" wrapText="1"/>
    </xf>
    <xf numFmtId="1" fontId="40" fillId="2" borderId="4" xfId="0" applyNumberFormat="1" applyFont="1" applyFill="1" applyBorder="1" applyAlignment="1">
      <alignment horizontal="center" vertical="top" wrapText="1"/>
    </xf>
    <xf numFmtId="15" fontId="34" fillId="2" borderId="4" xfId="0" applyNumberFormat="1" applyFont="1" applyFill="1" applyBorder="1" applyAlignment="1">
      <alignment horizontal="center" vertical="top" wrapText="1"/>
    </xf>
    <xf numFmtId="1" fontId="34" fillId="2" borderId="4" xfId="0" applyNumberFormat="1" applyFont="1" applyFill="1" applyBorder="1" applyAlignment="1">
      <alignment horizontal="center" vertical="top" wrapText="1"/>
    </xf>
    <xf numFmtId="0" fontId="9" fillId="2" borderId="4" xfId="0" applyFont="1" applyFill="1" applyBorder="1" applyAlignment="1">
      <alignment vertical="top" wrapText="1"/>
    </xf>
    <xf numFmtId="0" fontId="9" fillId="2" borderId="3" xfId="0" applyFont="1" applyFill="1" applyBorder="1" applyAlignment="1">
      <alignment vertical="top" wrapText="1"/>
    </xf>
    <xf numFmtId="15" fontId="41" fillId="2" borderId="4" xfId="0" applyNumberFormat="1" applyFont="1" applyFill="1" applyBorder="1" applyAlignment="1">
      <alignment vertical="top" wrapText="1"/>
    </xf>
    <xf numFmtId="1" fontId="42" fillId="5" borderId="4" xfId="0" applyNumberFormat="1" applyFont="1" applyFill="1" applyBorder="1" applyAlignment="1">
      <alignment horizontal="left" vertical="top" wrapText="1"/>
    </xf>
    <xf numFmtId="0" fontId="3" fillId="2" borderId="4" xfId="0" applyFont="1" applyFill="1" applyBorder="1" applyAlignment="1">
      <alignment horizontal="center" vertical="top" wrapText="1"/>
    </xf>
    <xf numFmtId="3" fontId="3" fillId="2" borderId="9" xfId="0" applyNumberFormat="1" applyFont="1" applyFill="1" applyBorder="1" applyAlignment="1">
      <alignment horizontal="left" vertical="top" wrapText="1"/>
    </xf>
    <xf numFmtId="3" fontId="3" fillId="2" borderId="11" xfId="0" applyNumberFormat="1" applyFont="1" applyFill="1" applyBorder="1" applyAlignment="1">
      <alignment horizontal="left" vertical="top" wrapText="1"/>
    </xf>
    <xf numFmtId="3" fontId="3" fillId="2" borderId="13" xfId="0" applyNumberFormat="1" applyFont="1" applyFill="1" applyBorder="1" applyAlignment="1">
      <alignment horizontal="left" vertical="top" wrapText="1"/>
    </xf>
    <xf numFmtId="3" fontId="3" fillId="2" borderId="0" xfId="0" applyNumberFormat="1" applyFont="1" applyFill="1" applyBorder="1" applyAlignment="1">
      <alignment horizontal="left" vertical="top" wrapText="1"/>
    </xf>
    <xf numFmtId="3" fontId="4" fillId="2" borderId="2" xfId="0" applyNumberFormat="1" applyFont="1" applyFill="1" applyBorder="1" applyAlignment="1">
      <alignment horizontal="center" vertical="top" wrapText="1"/>
    </xf>
    <xf numFmtId="3" fontId="4" fillId="2" borderId="2" xfId="0" applyNumberFormat="1" applyFont="1" applyFill="1" applyBorder="1" applyAlignment="1">
      <alignment vertical="top" wrapText="1"/>
    </xf>
    <xf numFmtId="3" fontId="3" fillId="2" borderId="1" xfId="0" applyNumberFormat="1" applyFont="1" applyFill="1" applyBorder="1" applyAlignment="1">
      <alignment horizontal="left" vertical="top" wrapText="1"/>
    </xf>
    <xf numFmtId="3" fontId="3" fillId="2" borderId="4" xfId="0" applyNumberFormat="1" applyFont="1" applyFill="1" applyBorder="1" applyAlignment="1">
      <alignment horizontal="left" vertical="top" wrapText="1"/>
    </xf>
    <xf numFmtId="3" fontId="33" fillId="2" borderId="4" xfId="0" applyNumberFormat="1" applyFont="1" applyFill="1" applyBorder="1" applyAlignment="1">
      <alignment horizontal="left" vertical="top" wrapText="1"/>
    </xf>
    <xf numFmtId="3" fontId="3" fillId="2" borderId="3" xfId="0" applyNumberFormat="1" applyFont="1" applyFill="1" applyBorder="1" applyAlignment="1">
      <alignment horizontal="left" vertical="top" wrapText="1"/>
    </xf>
    <xf numFmtId="3" fontId="34" fillId="2" borderId="4" xfId="0" applyNumberFormat="1" applyFont="1" applyFill="1" applyBorder="1" applyAlignment="1">
      <alignment horizontal="left" vertical="top" wrapText="1"/>
    </xf>
    <xf numFmtId="1" fontId="3" fillId="2" borderId="4" xfId="0" applyNumberFormat="1" applyFont="1" applyFill="1" applyBorder="1" applyAlignment="1">
      <alignment vertical="top" wrapText="1"/>
    </xf>
    <xf numFmtId="15" fontId="4" fillId="2" borderId="30" xfId="0" applyNumberFormat="1" applyFont="1" applyFill="1" applyBorder="1" applyAlignment="1">
      <alignment horizontal="center" vertical="top" wrapText="1"/>
    </xf>
    <xf numFmtId="15" fontId="4" fillId="2" borderId="24" xfId="0" applyNumberFormat="1" applyFont="1" applyFill="1" applyBorder="1" applyAlignment="1">
      <alignment horizontal="center" vertical="top" wrapText="1"/>
    </xf>
    <xf numFmtId="15" fontId="4" fillId="2" borderId="31" xfId="0" applyNumberFormat="1" applyFont="1" applyFill="1" applyBorder="1" applyAlignment="1">
      <alignment horizontal="center" vertical="top" wrapText="1"/>
    </xf>
    <xf numFmtId="0" fontId="11" fillId="2" borderId="9"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6" xfId="0" applyFont="1" applyFill="1" applyBorder="1" applyAlignment="1">
      <alignment horizontal="left" vertical="center"/>
    </xf>
    <xf numFmtId="0" fontId="11" fillId="2" borderId="8" xfId="0" applyFont="1" applyFill="1" applyBorder="1" applyAlignment="1">
      <alignment horizontal="left" vertical="center"/>
    </xf>
    <xf numFmtId="15" fontId="21" fillId="3" borderId="30" xfId="0" applyNumberFormat="1" applyFont="1" applyFill="1" applyBorder="1" applyAlignment="1">
      <alignment horizontal="center" vertical="top" wrapText="1"/>
    </xf>
    <xf numFmtId="15" fontId="21" fillId="3" borderId="24" xfId="0" applyNumberFormat="1" applyFont="1" applyFill="1" applyBorder="1" applyAlignment="1">
      <alignment horizontal="center" vertical="top" wrapText="1"/>
    </xf>
    <xf numFmtId="15" fontId="21" fillId="3" borderId="31" xfId="0" applyNumberFormat="1" applyFont="1" applyFill="1" applyBorder="1" applyAlignment="1">
      <alignment horizontal="center" vertical="top" wrapText="1"/>
    </xf>
    <xf numFmtId="15" fontId="21" fillId="3" borderId="2" xfId="0" applyNumberFormat="1" applyFont="1" applyFill="1" applyBorder="1" applyAlignment="1">
      <alignment horizontal="center" vertical="top" wrapText="1"/>
    </xf>
    <xf numFmtId="0" fontId="26" fillId="3" borderId="17" xfId="0" applyFont="1" applyFill="1" applyBorder="1" applyAlignment="1">
      <alignment horizontal="center"/>
    </xf>
    <xf numFmtId="0" fontId="26" fillId="3" borderId="5" xfId="0" applyFont="1" applyFill="1" applyBorder="1" applyAlignment="1">
      <alignment horizontal="center"/>
    </xf>
    <xf numFmtId="0" fontId="26" fillId="3" borderId="18" xfId="0" applyFont="1" applyFill="1" applyBorder="1" applyAlignment="1">
      <alignment horizontal="center"/>
    </xf>
    <xf numFmtId="0" fontId="26" fillId="3" borderId="21" xfId="0" applyFont="1" applyFill="1" applyBorder="1" applyAlignment="1">
      <alignment horizontal="center"/>
    </xf>
    <xf numFmtId="0" fontId="24" fillId="3" borderId="25"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32"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4" xfId="0" applyFont="1" applyFill="1" applyBorder="1" applyAlignment="1">
      <alignment horizontal="center" vertical="center"/>
    </xf>
    <xf numFmtId="0" fontId="24" fillId="3" borderId="35" xfId="0" applyFont="1" applyFill="1" applyBorder="1" applyAlignment="1">
      <alignment horizontal="center" vertical="center"/>
    </xf>
    <xf numFmtId="0" fontId="24" fillId="3" borderId="36" xfId="0" applyFont="1" applyFill="1" applyBorder="1" applyAlignment="1">
      <alignment horizontal="center" vertical="center"/>
    </xf>
    <xf numFmtId="0" fontId="24" fillId="3" borderId="37" xfId="0" applyFont="1" applyFill="1" applyBorder="1" applyAlignment="1">
      <alignment horizontal="center" vertical="center"/>
    </xf>
    <xf numFmtId="0" fontId="24" fillId="3" borderId="38" xfId="0" applyFont="1" applyFill="1" applyBorder="1" applyAlignment="1">
      <alignment horizontal="center" vertical="center"/>
    </xf>
    <xf numFmtId="0" fontId="26" fillId="3" borderId="39" xfId="0" applyFont="1" applyFill="1" applyBorder="1" applyAlignment="1">
      <alignment horizontal="center" vertical="center"/>
    </xf>
    <xf numFmtId="0" fontId="26" fillId="3" borderId="40" xfId="0" applyFont="1" applyFill="1" applyBorder="1" applyAlignment="1">
      <alignment horizontal="center" vertical="center"/>
    </xf>
  </cellXfs>
  <cellStyles count="6">
    <cellStyle name="Hipervínculo" xfId="1" builtinId="8"/>
    <cellStyle name="Normal" xfId="0" builtinId="0"/>
    <cellStyle name="Normal 2" xfId="3"/>
    <cellStyle name="Normal 3" xfId="2"/>
    <cellStyle name="Normal 3 2" xfId="4"/>
    <cellStyle name="Normal 4" xfId="5"/>
  </cellStyles>
  <dxfs count="10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color theme="6" tint="-0.499984740745262"/>
      </font>
      <fill>
        <patternFill>
          <bgColor rgb="FFFFFF00"/>
        </patternFill>
      </fill>
    </dxf>
    <dxf>
      <font>
        <b/>
        <i val="0"/>
        <color theme="9" tint="-0.499984740745262"/>
      </font>
      <fill>
        <patternFill>
          <bgColor rgb="FFFFFF00"/>
        </patternFill>
      </fill>
    </dxf>
    <dxf>
      <font>
        <b/>
        <i val="0"/>
        <condense val="0"/>
        <extend val="0"/>
        <color indexed="57"/>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619125</xdr:colOff>
      <xdr:row>0</xdr:row>
      <xdr:rowOff>47625</xdr:rowOff>
    </xdr:from>
    <xdr:to>
      <xdr:col>2</xdr:col>
      <xdr:colOff>1724025</xdr:colOff>
      <xdr:row>6</xdr:row>
      <xdr:rowOff>57150</xdr:rowOff>
    </xdr:to>
    <xdr:pic>
      <xdr:nvPicPr>
        <xdr:cNvPr id="7834800" name="Picture 19"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1924050" y="47625"/>
          <a:ext cx="1104900" cy="1076325"/>
        </a:xfrm>
        <a:prstGeom prst="rect">
          <a:avLst/>
        </a:prstGeom>
        <a:noFill/>
        <a:ln w="9525">
          <a:noFill/>
          <a:miter lim="800000"/>
          <a:headEnd/>
          <a:tailEnd/>
        </a:ln>
      </xdr:spPr>
    </xdr:pic>
    <xdr:clientData/>
  </xdr:twoCellAnchor>
  <xdr:twoCellAnchor>
    <xdr:from>
      <xdr:col>7</xdr:col>
      <xdr:colOff>571500</xdr:colOff>
      <xdr:row>1</xdr:row>
      <xdr:rowOff>152400</xdr:rowOff>
    </xdr:from>
    <xdr:to>
      <xdr:col>8</xdr:col>
      <xdr:colOff>419100</xdr:colOff>
      <xdr:row>6</xdr:row>
      <xdr:rowOff>66675</xdr:rowOff>
    </xdr:to>
    <xdr:pic>
      <xdr:nvPicPr>
        <xdr:cNvPr id="7834801"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2" cstate="print"/>
        <a:srcRect/>
        <a:stretch>
          <a:fillRect/>
        </a:stretch>
      </xdr:blipFill>
      <xdr:spPr bwMode="auto">
        <a:xfrm>
          <a:off x="11572875" y="323850"/>
          <a:ext cx="762000" cy="809625"/>
        </a:xfrm>
        <a:prstGeom prst="rect">
          <a:avLst/>
        </a:prstGeom>
        <a:noFill/>
        <a:ln w="9525">
          <a:noFill/>
          <a:miter lim="800000"/>
          <a:headEnd/>
          <a:tailEnd/>
        </a:ln>
      </xdr:spPr>
    </xdr:pic>
    <xdr:clientData/>
  </xdr:twoCellAnchor>
  <xdr:twoCellAnchor>
    <xdr:from>
      <xdr:col>2</xdr:col>
      <xdr:colOff>619125</xdr:colOff>
      <xdr:row>0</xdr:row>
      <xdr:rowOff>47625</xdr:rowOff>
    </xdr:from>
    <xdr:to>
      <xdr:col>2</xdr:col>
      <xdr:colOff>1724025</xdr:colOff>
      <xdr:row>6</xdr:row>
      <xdr:rowOff>57150</xdr:rowOff>
    </xdr:to>
    <xdr:pic>
      <xdr:nvPicPr>
        <xdr:cNvPr id="7834802" name="Picture 19"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1924050" y="47625"/>
          <a:ext cx="1104900" cy="1076325"/>
        </a:xfrm>
        <a:prstGeom prst="rect">
          <a:avLst/>
        </a:prstGeom>
        <a:noFill/>
        <a:ln w="9525">
          <a:noFill/>
          <a:miter lim="800000"/>
          <a:headEnd/>
          <a:tailEnd/>
        </a:ln>
      </xdr:spPr>
    </xdr:pic>
    <xdr:clientData/>
  </xdr:twoCellAnchor>
  <xdr:twoCellAnchor>
    <xdr:from>
      <xdr:col>7</xdr:col>
      <xdr:colOff>571500</xdr:colOff>
      <xdr:row>1</xdr:row>
      <xdr:rowOff>152400</xdr:rowOff>
    </xdr:from>
    <xdr:to>
      <xdr:col>8</xdr:col>
      <xdr:colOff>419100</xdr:colOff>
      <xdr:row>6</xdr:row>
      <xdr:rowOff>66675</xdr:rowOff>
    </xdr:to>
    <xdr:pic>
      <xdr:nvPicPr>
        <xdr:cNvPr id="7834803"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2" cstate="print"/>
        <a:srcRect/>
        <a:stretch>
          <a:fillRect/>
        </a:stretch>
      </xdr:blipFill>
      <xdr:spPr bwMode="auto">
        <a:xfrm>
          <a:off x="11572875" y="323850"/>
          <a:ext cx="762000" cy="809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428625</xdr:colOff>
      <xdr:row>1</xdr:row>
      <xdr:rowOff>47625</xdr:rowOff>
    </xdr:from>
    <xdr:to>
      <xdr:col>1</xdr:col>
      <xdr:colOff>152400</xdr:colOff>
      <xdr:row>4</xdr:row>
      <xdr:rowOff>57150</xdr:rowOff>
    </xdr:to>
    <xdr:pic>
      <xdr:nvPicPr>
        <xdr:cNvPr id="7831753" name="Picture 31"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428625" y="123825"/>
          <a:ext cx="247650" cy="266700"/>
        </a:xfrm>
        <a:prstGeom prst="rect">
          <a:avLst/>
        </a:prstGeom>
        <a:noFill/>
        <a:ln w="9525">
          <a:noFill/>
          <a:miter lim="800000"/>
          <a:headEnd/>
          <a:tailEnd/>
        </a:ln>
      </xdr:spPr>
    </xdr:pic>
    <xdr:clientData/>
  </xdr:twoCellAnchor>
  <xdr:twoCellAnchor>
    <xdr:from>
      <xdr:col>7</xdr:col>
      <xdr:colOff>581025</xdr:colOff>
      <xdr:row>1</xdr:row>
      <xdr:rowOff>66675</xdr:rowOff>
    </xdr:from>
    <xdr:to>
      <xdr:col>7</xdr:col>
      <xdr:colOff>981075</xdr:colOff>
      <xdr:row>6</xdr:row>
      <xdr:rowOff>28575</xdr:rowOff>
    </xdr:to>
    <xdr:pic>
      <xdr:nvPicPr>
        <xdr:cNvPr id="7831754"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2" cstate="print"/>
        <a:srcRect/>
        <a:stretch>
          <a:fillRect/>
        </a:stretch>
      </xdr:blipFill>
      <xdr:spPr bwMode="auto">
        <a:xfrm>
          <a:off x="9124950" y="142875"/>
          <a:ext cx="400050" cy="390525"/>
        </a:xfrm>
        <a:prstGeom prst="rect">
          <a:avLst/>
        </a:prstGeom>
        <a:noFill/>
        <a:ln w="9525">
          <a:noFill/>
          <a:miter lim="800000"/>
          <a:headEnd/>
          <a:tailEnd/>
        </a:ln>
      </xdr:spPr>
    </xdr:pic>
    <xdr:clientData/>
  </xdr:twoCellAnchor>
  <xdr:twoCellAnchor>
    <xdr:from>
      <xdr:col>0</xdr:col>
      <xdr:colOff>428625</xdr:colOff>
      <xdr:row>1</xdr:row>
      <xdr:rowOff>47625</xdr:rowOff>
    </xdr:from>
    <xdr:to>
      <xdr:col>1</xdr:col>
      <xdr:colOff>152400</xdr:colOff>
      <xdr:row>4</xdr:row>
      <xdr:rowOff>57150</xdr:rowOff>
    </xdr:to>
    <xdr:pic>
      <xdr:nvPicPr>
        <xdr:cNvPr id="7831755" name="Picture 31"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428625" y="123825"/>
          <a:ext cx="247650" cy="266700"/>
        </a:xfrm>
        <a:prstGeom prst="rect">
          <a:avLst/>
        </a:prstGeom>
        <a:noFill/>
        <a:ln w="9525">
          <a:noFill/>
          <a:miter lim="800000"/>
          <a:headEnd/>
          <a:tailEnd/>
        </a:ln>
      </xdr:spPr>
    </xdr:pic>
    <xdr:clientData/>
  </xdr:twoCellAnchor>
  <xdr:twoCellAnchor>
    <xdr:from>
      <xdr:col>7</xdr:col>
      <xdr:colOff>581025</xdr:colOff>
      <xdr:row>1</xdr:row>
      <xdr:rowOff>66675</xdr:rowOff>
    </xdr:from>
    <xdr:to>
      <xdr:col>7</xdr:col>
      <xdr:colOff>981075</xdr:colOff>
      <xdr:row>6</xdr:row>
      <xdr:rowOff>28575</xdr:rowOff>
    </xdr:to>
    <xdr:pic>
      <xdr:nvPicPr>
        <xdr:cNvPr id="7831756"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2" cstate="print"/>
        <a:srcRect/>
        <a:stretch>
          <a:fillRect/>
        </a:stretch>
      </xdr:blipFill>
      <xdr:spPr bwMode="auto">
        <a:xfrm>
          <a:off x="9124950" y="142875"/>
          <a:ext cx="400050" cy="390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arlospradap8@yahoo.es" TargetMode="External"/><Relationship Id="rId1" Type="http://schemas.openxmlformats.org/officeDocument/2006/relationships/hyperlink" Target="mailto:fredyfflorez@hotmai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M510"/>
  <sheetViews>
    <sheetView tabSelected="1" topLeftCell="A19" zoomScaleNormal="100" workbookViewId="0">
      <selection activeCell="F27" sqref="F27"/>
    </sheetView>
  </sheetViews>
  <sheetFormatPr baseColWidth="10" defaultRowHeight="12.75" x14ac:dyDescent="0.2"/>
  <cols>
    <col min="1" max="1" width="9.42578125" style="4" customWidth="1"/>
    <col min="2" max="2" width="10.140625" style="26" customWidth="1"/>
    <col min="3" max="3" width="41.140625" style="1" customWidth="1"/>
    <col min="4" max="4" width="10.42578125" style="2" customWidth="1"/>
    <col min="5" max="5" width="5.140625" style="2" customWidth="1"/>
    <col min="6" max="6" width="64.28515625" style="1" customWidth="1"/>
    <col min="7" max="7" width="24.42578125" style="1" bestFit="1" customWidth="1"/>
    <col min="8" max="8" width="13.7109375" style="70" bestFit="1" customWidth="1"/>
    <col min="9" max="9" width="13.7109375" style="34" bestFit="1" customWidth="1"/>
    <col min="10" max="16384" width="11.42578125" style="1"/>
  </cols>
  <sheetData>
    <row r="1" spans="1:13" s="5" customFormat="1" ht="13.5" customHeight="1" thickTop="1" x14ac:dyDescent="0.2">
      <c r="A1" s="25"/>
      <c r="B1" s="24"/>
      <c r="C1" s="38"/>
      <c r="D1" s="184" t="s">
        <v>33</v>
      </c>
      <c r="E1" s="185"/>
      <c r="F1" s="185"/>
      <c r="G1" s="62"/>
      <c r="H1" s="169"/>
      <c r="I1" s="65"/>
    </row>
    <row r="2" spans="1:13" s="5" customFormat="1" ht="17.25" customHeight="1" thickBot="1" x14ac:dyDescent="0.25">
      <c r="A2" s="25"/>
      <c r="B2" s="24"/>
      <c r="C2" s="39"/>
      <c r="D2" s="186"/>
      <c r="E2" s="187"/>
      <c r="F2" s="187"/>
      <c r="G2" s="63"/>
      <c r="H2" s="170"/>
      <c r="I2" s="66"/>
    </row>
    <row r="3" spans="1:13" s="5" customFormat="1" ht="14.25" thickTop="1" thickBot="1" x14ac:dyDescent="0.25">
      <c r="A3" s="25"/>
      <c r="B3" s="24"/>
      <c r="C3" s="39"/>
      <c r="D3" s="41"/>
      <c r="E3" s="74"/>
      <c r="F3" s="42"/>
      <c r="G3" s="57"/>
      <c r="H3" s="170"/>
      <c r="I3" s="66"/>
    </row>
    <row r="4" spans="1:13" s="5" customFormat="1" ht="13.5" thickTop="1" x14ac:dyDescent="0.2">
      <c r="A4" s="25"/>
      <c r="B4" s="24"/>
      <c r="C4" s="39"/>
      <c r="D4" s="43"/>
      <c r="E4" s="24"/>
      <c r="F4" s="44"/>
      <c r="G4" s="58"/>
      <c r="H4" s="170"/>
      <c r="I4" s="66"/>
    </row>
    <row r="5" spans="1:13" s="5" customFormat="1" x14ac:dyDescent="0.2">
      <c r="A5" s="25"/>
      <c r="B5" s="24"/>
      <c r="C5" s="39"/>
      <c r="D5" s="52"/>
      <c r="E5" s="55"/>
      <c r="F5" s="53" t="s">
        <v>44</v>
      </c>
      <c r="G5" s="59"/>
      <c r="H5" s="170"/>
      <c r="I5" s="66"/>
    </row>
    <row r="6" spans="1:13" s="5" customFormat="1" x14ac:dyDescent="0.2">
      <c r="A6" s="25"/>
      <c r="B6" s="24"/>
      <c r="C6" s="39"/>
      <c r="D6" s="43"/>
      <c r="E6" s="24"/>
      <c r="F6" s="44"/>
      <c r="G6" s="60"/>
      <c r="H6" s="170"/>
      <c r="I6" s="66"/>
    </row>
    <row r="7" spans="1:13" s="5" customFormat="1" ht="13.5" thickBot="1" x14ac:dyDescent="0.25">
      <c r="A7" s="25"/>
      <c r="B7" s="24"/>
      <c r="C7" s="40"/>
      <c r="D7" s="45"/>
      <c r="E7" s="79"/>
      <c r="F7" s="46"/>
      <c r="G7" s="61"/>
      <c r="H7" s="170"/>
      <c r="I7" s="66"/>
    </row>
    <row r="8" spans="1:13" s="5" customFormat="1" ht="13.5" thickTop="1" x14ac:dyDescent="0.2">
      <c r="A8" s="25"/>
      <c r="B8" s="24"/>
      <c r="C8" s="54" t="s">
        <v>34</v>
      </c>
      <c r="D8" s="184" t="s">
        <v>41</v>
      </c>
      <c r="E8" s="185"/>
      <c r="F8" s="188"/>
      <c r="G8" s="190" t="s">
        <v>35</v>
      </c>
      <c r="H8" s="170"/>
      <c r="I8" s="66"/>
    </row>
    <row r="9" spans="1:13" s="5" customFormat="1" ht="13.5" thickBot="1" x14ac:dyDescent="0.25">
      <c r="A9" s="25"/>
      <c r="B9" s="55"/>
      <c r="C9" s="56" t="s">
        <v>43</v>
      </c>
      <c r="D9" s="186"/>
      <c r="E9" s="187"/>
      <c r="F9" s="189"/>
      <c r="G9" s="191"/>
      <c r="H9" s="171"/>
      <c r="I9" s="67"/>
    </row>
    <row r="10" spans="1:13" s="5" customFormat="1" ht="13.5" thickTop="1" x14ac:dyDescent="0.2">
      <c r="A10" s="25"/>
      <c r="B10" s="55"/>
      <c r="C10" s="64"/>
      <c r="D10" s="51"/>
      <c r="E10" s="51"/>
      <c r="F10" s="51"/>
      <c r="G10" s="51"/>
      <c r="H10" s="172"/>
      <c r="I10" s="68"/>
    </row>
    <row r="11" spans="1:13" x14ac:dyDescent="0.2">
      <c r="B11" s="3"/>
      <c r="D11" s="27"/>
    </row>
    <row r="12" spans="1:13" s="6" customFormat="1" ht="12.75" customHeight="1" x14ac:dyDescent="0.2">
      <c r="A12" s="7" t="s">
        <v>36</v>
      </c>
      <c r="B12" s="8"/>
      <c r="C12" s="9" t="s">
        <v>0</v>
      </c>
      <c r="D12" s="181" t="s">
        <v>1</v>
      </c>
      <c r="E12" s="182"/>
      <c r="F12" s="183"/>
      <c r="G12" s="10" t="s">
        <v>21</v>
      </c>
      <c r="H12" s="173" t="s">
        <v>24</v>
      </c>
      <c r="I12" s="36" t="s">
        <v>32</v>
      </c>
      <c r="K12" s="32"/>
      <c r="L12" s="32"/>
      <c r="M12" s="32"/>
    </row>
    <row r="13" spans="1:13" s="15" customFormat="1" x14ac:dyDescent="0.2">
      <c r="A13" s="11" t="s">
        <v>3</v>
      </c>
      <c r="B13" s="12" t="s">
        <v>4</v>
      </c>
      <c r="C13" s="13" t="s">
        <v>5</v>
      </c>
      <c r="D13" s="10" t="s">
        <v>6</v>
      </c>
      <c r="E13" s="10"/>
      <c r="F13" s="14" t="s">
        <v>7</v>
      </c>
      <c r="G13" s="14"/>
      <c r="H13" s="174" t="s">
        <v>31</v>
      </c>
      <c r="I13" s="35" t="s">
        <v>29</v>
      </c>
    </row>
    <row r="14" spans="1:13" x14ac:dyDescent="0.2">
      <c r="A14" s="141">
        <v>666</v>
      </c>
      <c r="B14" s="126" t="s">
        <v>49</v>
      </c>
      <c r="C14" s="69" t="s">
        <v>11</v>
      </c>
      <c r="D14" s="78">
        <f>MAX(D15:D39)-D15 - 2*INT((MAX(D15:D39)-D15)/7)</f>
        <v>246</v>
      </c>
      <c r="E14" s="78">
        <f>SUM(E15:E39)</f>
        <v>195</v>
      </c>
      <c r="F14" s="69"/>
      <c r="G14" s="130" t="s">
        <v>22</v>
      </c>
      <c r="H14" s="175">
        <v>40000000</v>
      </c>
      <c r="I14" s="146"/>
    </row>
    <row r="15" spans="1:13" x14ac:dyDescent="0.2">
      <c r="A15" s="142">
        <v>42010</v>
      </c>
      <c r="B15" s="127" t="s">
        <v>50</v>
      </c>
      <c r="C15" s="18" t="s">
        <v>56</v>
      </c>
      <c r="D15" s="19">
        <v>42010</v>
      </c>
      <c r="E15" s="73">
        <v>1</v>
      </c>
      <c r="F15" s="18" t="s">
        <v>61</v>
      </c>
      <c r="G15" s="131"/>
      <c r="H15" s="176"/>
      <c r="I15" s="147"/>
    </row>
    <row r="16" spans="1:13" x14ac:dyDescent="0.2">
      <c r="A16" s="143"/>
      <c r="B16" s="127" t="s">
        <v>9</v>
      </c>
      <c r="C16" s="18" t="s">
        <v>13</v>
      </c>
      <c r="D16" s="19"/>
      <c r="E16" s="73">
        <v>10</v>
      </c>
      <c r="F16" s="18" t="s">
        <v>63</v>
      </c>
      <c r="G16" s="131"/>
      <c r="H16" s="176"/>
      <c r="I16" s="147"/>
    </row>
    <row r="17" spans="1:9" x14ac:dyDescent="0.2">
      <c r="A17" s="143"/>
      <c r="B17" s="127" t="s">
        <v>12</v>
      </c>
      <c r="C17" s="23" t="s">
        <v>57</v>
      </c>
      <c r="D17" s="19">
        <v>42038</v>
      </c>
      <c r="E17" s="73">
        <v>1</v>
      </c>
      <c r="F17" s="18" t="s">
        <v>62</v>
      </c>
      <c r="G17" s="131"/>
      <c r="H17" s="177" t="s">
        <v>46</v>
      </c>
      <c r="I17" s="147"/>
    </row>
    <row r="18" spans="1:9" x14ac:dyDescent="0.2">
      <c r="A18" s="143"/>
      <c r="B18" s="127"/>
      <c r="C18" s="23" t="s">
        <v>58</v>
      </c>
      <c r="D18" s="19">
        <v>42051</v>
      </c>
      <c r="E18" s="73">
        <v>1</v>
      </c>
      <c r="F18" s="18" t="s">
        <v>80</v>
      </c>
      <c r="G18" s="131"/>
      <c r="H18" s="177"/>
      <c r="I18" s="147"/>
    </row>
    <row r="19" spans="1:9" x14ac:dyDescent="0.2">
      <c r="A19" s="143"/>
      <c r="B19" s="127" t="s">
        <v>51</v>
      </c>
      <c r="C19" s="18" t="s">
        <v>59</v>
      </c>
      <c r="D19" s="19">
        <v>42072</v>
      </c>
      <c r="E19" s="73">
        <v>15</v>
      </c>
      <c r="F19" s="18" t="s">
        <v>127</v>
      </c>
      <c r="G19" s="131"/>
      <c r="H19" s="176"/>
      <c r="I19" s="147"/>
    </row>
    <row r="20" spans="1:9" x14ac:dyDescent="0.2">
      <c r="A20" s="143"/>
      <c r="B20" s="127" t="s">
        <v>52</v>
      </c>
      <c r="C20" s="30" t="s">
        <v>60</v>
      </c>
      <c r="D20" s="28">
        <v>42079</v>
      </c>
      <c r="E20" s="73">
        <v>7</v>
      </c>
      <c r="F20" s="1" t="s">
        <v>120</v>
      </c>
      <c r="G20" s="131"/>
      <c r="H20" s="176"/>
      <c r="I20" s="147"/>
    </row>
    <row r="21" spans="1:9" x14ac:dyDescent="0.2">
      <c r="A21" s="143"/>
      <c r="B21" s="127" t="s">
        <v>25</v>
      </c>
      <c r="C21" s="153" t="s">
        <v>60</v>
      </c>
      <c r="D21" s="19"/>
      <c r="E21" s="73"/>
      <c r="F21" s="18" t="s">
        <v>121</v>
      </c>
      <c r="G21" s="131"/>
      <c r="H21" s="176"/>
      <c r="I21" s="147"/>
    </row>
    <row r="22" spans="1:9" x14ac:dyDescent="0.2">
      <c r="A22" s="143"/>
      <c r="B22" s="127"/>
      <c r="C22" s="30"/>
      <c r="D22" s="19">
        <v>42079</v>
      </c>
      <c r="E22" s="73">
        <v>1</v>
      </c>
      <c r="F22" s="18" t="s">
        <v>122</v>
      </c>
      <c r="G22" s="131"/>
      <c r="H22" s="176"/>
      <c r="I22" s="147"/>
    </row>
    <row r="23" spans="1:9" x14ac:dyDescent="0.2">
      <c r="A23" s="143"/>
      <c r="B23" s="127"/>
      <c r="C23" s="150"/>
      <c r="D23" s="19">
        <v>42116</v>
      </c>
      <c r="E23" s="73">
        <v>15</v>
      </c>
      <c r="F23" s="18" t="s">
        <v>150</v>
      </c>
      <c r="G23" s="131"/>
      <c r="H23" s="176"/>
      <c r="I23" s="147"/>
    </row>
    <row r="24" spans="1:9" x14ac:dyDescent="0.2">
      <c r="A24" s="143"/>
      <c r="B24" s="127"/>
      <c r="C24" s="150"/>
      <c r="D24" s="19"/>
      <c r="E24" s="73">
        <v>40</v>
      </c>
      <c r="F24" s="18" t="s">
        <v>207</v>
      </c>
      <c r="G24" s="131"/>
      <c r="H24" s="176"/>
      <c r="I24" s="147"/>
    </row>
    <row r="25" spans="1:9" x14ac:dyDescent="0.2">
      <c r="A25" s="143"/>
      <c r="B25" s="127"/>
      <c r="C25" s="150"/>
      <c r="D25" s="19">
        <v>42165</v>
      </c>
      <c r="E25" s="73">
        <v>1</v>
      </c>
      <c r="F25" s="18" t="s">
        <v>206</v>
      </c>
      <c r="G25" s="131"/>
      <c r="H25" s="176"/>
      <c r="I25" s="147"/>
    </row>
    <row r="26" spans="1:9" x14ac:dyDescent="0.2">
      <c r="A26" s="143"/>
      <c r="B26" s="127"/>
      <c r="C26" s="149"/>
      <c r="D26" s="19">
        <v>42172</v>
      </c>
      <c r="E26" s="73">
        <v>4</v>
      </c>
      <c r="F26" s="18" t="s">
        <v>219</v>
      </c>
      <c r="G26" s="131"/>
      <c r="H26" s="176"/>
      <c r="I26" s="147"/>
    </row>
    <row r="27" spans="1:9" x14ac:dyDescent="0.2">
      <c r="A27" s="143"/>
      <c r="B27" s="127"/>
      <c r="C27" s="149"/>
      <c r="D27" s="19">
        <v>42179</v>
      </c>
      <c r="E27" s="73">
        <v>5</v>
      </c>
      <c r="F27" s="18" t="s">
        <v>220</v>
      </c>
      <c r="G27" s="131"/>
      <c r="H27" s="176"/>
      <c r="I27" s="147"/>
    </row>
    <row r="28" spans="1:9" x14ac:dyDescent="0.2">
      <c r="A28" s="143"/>
      <c r="B28" s="127"/>
      <c r="C28" s="149"/>
      <c r="D28" s="19"/>
      <c r="E28" s="73"/>
      <c r="F28" s="18" t="s">
        <v>221</v>
      </c>
      <c r="G28" s="131"/>
      <c r="H28" s="176"/>
      <c r="I28" s="147"/>
    </row>
    <row r="29" spans="1:9" x14ac:dyDescent="0.2">
      <c r="A29" s="143"/>
      <c r="B29" s="127"/>
      <c r="C29" s="149"/>
      <c r="D29" s="19"/>
      <c r="E29" s="73">
        <v>1</v>
      </c>
      <c r="F29" s="18" t="s">
        <v>462</v>
      </c>
      <c r="G29" s="131"/>
      <c r="H29" s="176"/>
      <c r="I29" s="147"/>
    </row>
    <row r="30" spans="1:9" x14ac:dyDescent="0.2">
      <c r="A30" s="143"/>
      <c r="B30" s="127"/>
      <c r="C30" s="149"/>
      <c r="D30" s="19"/>
      <c r="E30" s="73"/>
      <c r="F30" s="18" t="s">
        <v>463</v>
      </c>
      <c r="G30" s="131"/>
      <c r="H30" s="176"/>
      <c r="I30" s="147"/>
    </row>
    <row r="31" spans="1:9" x14ac:dyDescent="0.2">
      <c r="A31" s="143"/>
      <c r="B31" s="127"/>
      <c r="C31" s="149"/>
      <c r="D31" s="19"/>
      <c r="E31" s="73"/>
      <c r="F31" s="18" t="s">
        <v>464</v>
      </c>
      <c r="G31" s="131"/>
      <c r="H31" s="176"/>
      <c r="I31" s="147"/>
    </row>
    <row r="32" spans="1:9" x14ac:dyDescent="0.2">
      <c r="A32" s="143"/>
      <c r="B32" s="127"/>
      <c r="C32" s="149"/>
      <c r="D32" s="19"/>
      <c r="E32" s="73"/>
      <c r="F32" s="18" t="s">
        <v>465</v>
      </c>
      <c r="G32" s="131"/>
      <c r="H32" s="176"/>
      <c r="I32" s="147"/>
    </row>
    <row r="33" spans="1:9" x14ac:dyDescent="0.2">
      <c r="A33" s="143"/>
      <c r="B33" s="127"/>
      <c r="C33" s="149"/>
      <c r="D33" s="19">
        <v>42353</v>
      </c>
      <c r="E33" s="73">
        <v>90</v>
      </c>
      <c r="F33" s="18" t="s">
        <v>561</v>
      </c>
      <c r="G33" s="131"/>
      <c r="H33" s="176"/>
      <c r="I33" s="147"/>
    </row>
    <row r="34" spans="1:9" x14ac:dyDescent="0.2">
      <c r="A34" s="143"/>
      <c r="B34" s="127"/>
      <c r="C34" s="149"/>
      <c r="D34" s="19"/>
      <c r="E34" s="73"/>
      <c r="F34" s="18" t="s">
        <v>562</v>
      </c>
      <c r="G34" s="131"/>
      <c r="H34" s="176"/>
      <c r="I34" s="147"/>
    </row>
    <row r="35" spans="1:9" x14ac:dyDescent="0.2">
      <c r="A35" s="143"/>
      <c r="B35" s="127"/>
      <c r="C35" s="149"/>
      <c r="D35" s="19"/>
      <c r="E35" s="73"/>
      <c r="F35" s="18" t="s">
        <v>563</v>
      </c>
      <c r="G35" s="131"/>
      <c r="H35" s="176"/>
      <c r="I35" s="147"/>
    </row>
    <row r="36" spans="1:9" x14ac:dyDescent="0.2">
      <c r="A36" s="164"/>
      <c r="B36" s="127"/>
      <c r="C36" s="30"/>
      <c r="D36" s="19">
        <v>42354</v>
      </c>
      <c r="E36" s="73">
        <v>1</v>
      </c>
      <c r="F36" s="18" t="s">
        <v>564</v>
      </c>
      <c r="G36" s="131"/>
      <c r="H36" s="176"/>
      <c r="I36" s="147"/>
    </row>
    <row r="37" spans="1:9" x14ac:dyDescent="0.2">
      <c r="A37" s="164"/>
      <c r="B37" s="127"/>
      <c r="C37" s="30"/>
      <c r="D37" s="19">
        <v>42354</v>
      </c>
      <c r="E37" s="73">
        <v>1</v>
      </c>
      <c r="F37" s="18" t="s">
        <v>46</v>
      </c>
      <c r="G37" s="131"/>
      <c r="H37" s="176"/>
      <c r="I37" s="147"/>
    </row>
    <row r="38" spans="1:9" x14ac:dyDescent="0.2">
      <c r="A38" s="164"/>
      <c r="B38" s="127"/>
      <c r="C38" s="30"/>
      <c r="D38" s="19">
        <v>42354</v>
      </c>
      <c r="E38" s="73">
        <v>1</v>
      </c>
      <c r="F38" s="18" t="s">
        <v>125</v>
      </c>
      <c r="G38" s="131"/>
      <c r="H38" s="176"/>
      <c r="I38" s="147"/>
    </row>
    <row r="39" spans="1:9" x14ac:dyDescent="0.2">
      <c r="A39" s="144"/>
      <c r="B39" s="128"/>
      <c r="C39" s="31"/>
      <c r="D39" s="22"/>
      <c r="E39" s="77"/>
      <c r="F39" s="13"/>
      <c r="G39" s="132"/>
      <c r="H39" s="178"/>
      <c r="I39" s="148"/>
    </row>
    <row r="40" spans="1:9" x14ac:dyDescent="0.2">
      <c r="A40" s="141">
        <v>667</v>
      </c>
      <c r="B40" s="126" t="s">
        <v>49</v>
      </c>
      <c r="C40" s="69" t="s">
        <v>37</v>
      </c>
      <c r="D40" s="78">
        <f>MAX(D41:D60)-D41 - 2*INT((MAX(D41:D60)-D41)/7)</f>
        <v>226</v>
      </c>
      <c r="E40" s="78">
        <f>SUM(E41:E60)</f>
        <v>172</v>
      </c>
      <c r="F40" s="69"/>
      <c r="G40" s="130" t="s">
        <v>28</v>
      </c>
      <c r="H40" s="175"/>
      <c r="I40" s="146"/>
    </row>
    <row r="41" spans="1:9" x14ac:dyDescent="0.2">
      <c r="A41" s="142">
        <v>42010</v>
      </c>
      <c r="B41" s="127" t="s">
        <v>50</v>
      </c>
      <c r="C41" s="18" t="s">
        <v>56</v>
      </c>
      <c r="D41" s="19">
        <v>42010</v>
      </c>
      <c r="E41" s="73">
        <v>1</v>
      </c>
      <c r="F41" s="18" t="s">
        <v>65</v>
      </c>
      <c r="G41" s="131" t="s">
        <v>458</v>
      </c>
      <c r="H41" s="176"/>
      <c r="I41" s="147"/>
    </row>
    <row r="42" spans="1:9" x14ac:dyDescent="0.2">
      <c r="A42" s="143"/>
      <c r="B42" s="127" t="s">
        <v>9</v>
      </c>
      <c r="C42" s="18" t="s">
        <v>27</v>
      </c>
      <c r="D42" s="19">
        <v>42017</v>
      </c>
      <c r="E42" s="73">
        <v>7</v>
      </c>
      <c r="F42" s="18" t="s">
        <v>66</v>
      </c>
      <c r="G42" s="131"/>
      <c r="H42" s="176"/>
      <c r="I42" s="147"/>
    </row>
    <row r="43" spans="1:9" x14ac:dyDescent="0.2">
      <c r="A43" s="143"/>
      <c r="B43" s="127" t="s">
        <v>12</v>
      </c>
      <c r="C43" s="23" t="s">
        <v>67</v>
      </c>
      <c r="D43" s="19">
        <v>42026</v>
      </c>
      <c r="E43" s="73">
        <v>1</v>
      </c>
      <c r="F43" s="18" t="s">
        <v>64</v>
      </c>
      <c r="G43" s="131"/>
      <c r="H43" s="177"/>
      <c r="I43" s="147"/>
    </row>
    <row r="44" spans="1:9" x14ac:dyDescent="0.2">
      <c r="A44" s="143"/>
      <c r="B44" s="127"/>
      <c r="C44" s="23" t="s">
        <v>68</v>
      </c>
      <c r="D44" s="19">
        <v>42037</v>
      </c>
      <c r="E44" s="73">
        <v>10</v>
      </c>
      <c r="F44" s="18" t="s">
        <v>70</v>
      </c>
      <c r="G44" s="131"/>
      <c r="H44" s="177"/>
      <c r="I44" s="147"/>
    </row>
    <row r="45" spans="1:9" x14ac:dyDescent="0.2">
      <c r="A45" s="158"/>
      <c r="B45" s="127" t="s">
        <v>51</v>
      </c>
      <c r="C45" s="18" t="s">
        <v>30</v>
      </c>
      <c r="D45" s="19"/>
      <c r="E45" s="73">
        <v>60</v>
      </c>
      <c r="F45" s="18" t="s">
        <v>209</v>
      </c>
      <c r="G45" s="131"/>
      <c r="H45" s="176"/>
      <c r="I45" s="147"/>
    </row>
    <row r="46" spans="1:9" x14ac:dyDescent="0.2">
      <c r="A46" s="143"/>
      <c r="B46" s="127" t="s">
        <v>52</v>
      </c>
      <c r="C46" s="30"/>
      <c r="D46" s="19"/>
      <c r="E46" s="73"/>
      <c r="F46" s="18" t="s">
        <v>210</v>
      </c>
      <c r="G46" s="131"/>
      <c r="H46" s="176"/>
      <c r="I46" s="147"/>
    </row>
    <row r="47" spans="1:9" x14ac:dyDescent="0.2">
      <c r="A47" s="143"/>
      <c r="B47" s="127" t="s">
        <v>25</v>
      </c>
      <c r="C47" s="153"/>
      <c r="D47" s="19">
        <v>42165</v>
      </c>
      <c r="E47" s="73">
        <v>2</v>
      </c>
      <c r="F47" s="18" t="s">
        <v>211</v>
      </c>
      <c r="G47" s="131"/>
      <c r="H47" s="176"/>
      <c r="I47" s="147"/>
    </row>
    <row r="48" spans="1:9" x14ac:dyDescent="0.2">
      <c r="A48" s="143"/>
      <c r="B48" s="127"/>
      <c r="C48" s="30"/>
      <c r="D48" s="19">
        <v>42171</v>
      </c>
      <c r="E48" s="73">
        <v>1</v>
      </c>
      <c r="F48" s="18" t="s">
        <v>212</v>
      </c>
      <c r="G48" s="131"/>
      <c r="H48" s="176"/>
      <c r="I48" s="147"/>
    </row>
    <row r="49" spans="1:9" x14ac:dyDescent="0.2">
      <c r="A49" s="143"/>
      <c r="B49" s="127"/>
      <c r="C49" s="150" t="s">
        <v>69</v>
      </c>
      <c r="D49" s="19"/>
      <c r="E49" s="73"/>
      <c r="F49" s="18" t="s">
        <v>216</v>
      </c>
      <c r="G49" s="131"/>
      <c r="H49" s="176"/>
      <c r="I49" s="147"/>
    </row>
    <row r="50" spans="1:9" x14ac:dyDescent="0.2">
      <c r="A50" s="143"/>
      <c r="B50" s="127"/>
      <c r="C50" s="150"/>
      <c r="D50" s="19">
        <v>42157</v>
      </c>
      <c r="E50" s="73">
        <v>1</v>
      </c>
      <c r="F50" s="18" t="s">
        <v>461</v>
      </c>
      <c r="G50" s="131"/>
      <c r="H50" s="176"/>
      <c r="I50" s="147"/>
    </row>
    <row r="51" spans="1:9" x14ac:dyDescent="0.2">
      <c r="A51" s="143"/>
      <c r="B51" s="127"/>
      <c r="C51" s="150"/>
      <c r="D51" s="19">
        <v>42177</v>
      </c>
      <c r="E51" s="73">
        <v>6</v>
      </c>
      <c r="F51" s="18" t="s">
        <v>217</v>
      </c>
      <c r="G51" s="131"/>
      <c r="H51" s="176"/>
      <c r="I51" s="147"/>
    </row>
    <row r="52" spans="1:9" x14ac:dyDescent="0.2">
      <c r="A52" s="143"/>
      <c r="B52" s="127"/>
      <c r="C52" s="150"/>
      <c r="D52" s="19"/>
      <c r="E52" s="73"/>
      <c r="F52" s="18" t="s">
        <v>218</v>
      </c>
      <c r="G52" s="131"/>
      <c r="H52" s="176"/>
      <c r="I52" s="147"/>
    </row>
    <row r="53" spans="1:9" x14ac:dyDescent="0.2">
      <c r="A53" s="143"/>
      <c r="B53" s="127"/>
      <c r="C53" s="150"/>
      <c r="D53" s="19"/>
      <c r="E53" s="73">
        <v>30</v>
      </c>
      <c r="F53" s="18" t="s">
        <v>290</v>
      </c>
      <c r="G53" s="131"/>
      <c r="H53" s="176"/>
      <c r="I53" s="147"/>
    </row>
    <row r="54" spans="1:9" x14ac:dyDescent="0.2">
      <c r="A54" s="143"/>
      <c r="B54" s="127"/>
      <c r="C54" s="150"/>
      <c r="D54" s="19">
        <v>42215</v>
      </c>
      <c r="E54" s="73">
        <v>1</v>
      </c>
      <c r="F54" s="18" t="s">
        <v>288</v>
      </c>
      <c r="G54" s="131"/>
      <c r="H54" s="176"/>
      <c r="I54" s="147"/>
    </row>
    <row r="55" spans="1:9" x14ac:dyDescent="0.2">
      <c r="A55" s="143"/>
      <c r="B55" s="127"/>
      <c r="C55" s="150"/>
      <c r="D55" s="19"/>
      <c r="E55" s="73"/>
      <c r="F55" s="18" t="s">
        <v>289</v>
      </c>
      <c r="G55" s="131"/>
      <c r="H55" s="176"/>
      <c r="I55" s="147"/>
    </row>
    <row r="56" spans="1:9" x14ac:dyDescent="0.2">
      <c r="A56" s="143"/>
      <c r="B56" s="127"/>
      <c r="C56" s="150"/>
      <c r="D56" s="19">
        <v>42262</v>
      </c>
      <c r="E56" s="73">
        <v>1</v>
      </c>
      <c r="F56" s="18" t="s">
        <v>381</v>
      </c>
      <c r="G56" s="131"/>
      <c r="H56" s="176"/>
      <c r="I56" s="147"/>
    </row>
    <row r="57" spans="1:9" x14ac:dyDescent="0.2">
      <c r="A57" s="143"/>
      <c r="B57" s="127"/>
      <c r="C57" s="150"/>
      <c r="D57" s="19"/>
      <c r="E57" s="73"/>
      <c r="F57" s="18" t="s">
        <v>382</v>
      </c>
      <c r="G57" s="131"/>
      <c r="H57" s="176"/>
      <c r="I57" s="147"/>
    </row>
    <row r="58" spans="1:9" x14ac:dyDescent="0.2">
      <c r="A58" s="143"/>
      <c r="B58" s="127"/>
      <c r="C58" s="150"/>
      <c r="D58" s="19">
        <v>42314</v>
      </c>
      <c r="E58" s="73">
        <v>50</v>
      </c>
      <c r="F58" s="18" t="s">
        <v>457</v>
      </c>
      <c r="G58" s="131"/>
      <c r="H58" s="176"/>
      <c r="I58" s="147"/>
    </row>
    <row r="59" spans="1:9" x14ac:dyDescent="0.2">
      <c r="A59" s="143"/>
      <c r="B59" s="127"/>
      <c r="C59" s="150"/>
      <c r="D59" s="19">
        <v>42326</v>
      </c>
      <c r="E59" s="73">
        <v>1</v>
      </c>
      <c r="F59" s="18" t="s">
        <v>263</v>
      </c>
      <c r="G59" s="131"/>
      <c r="H59" s="176"/>
      <c r="I59" s="147"/>
    </row>
    <row r="60" spans="1:9" x14ac:dyDescent="0.2">
      <c r="A60" s="144"/>
      <c r="B60" s="128"/>
      <c r="C60" s="31"/>
      <c r="D60" s="22"/>
      <c r="E60" s="77"/>
      <c r="F60" s="13"/>
      <c r="G60" s="132"/>
      <c r="H60" s="178"/>
      <c r="I60" s="148"/>
    </row>
    <row r="61" spans="1:9" x14ac:dyDescent="0.2">
      <c r="A61" s="141">
        <v>668</v>
      </c>
      <c r="B61" s="126" t="s">
        <v>49</v>
      </c>
      <c r="C61" s="69" t="s">
        <v>11</v>
      </c>
      <c r="D61" s="78">
        <f>MAX(D62:D72)-D62 - 2*INT((MAX(D62:D72)-D62)/7)</f>
        <v>33</v>
      </c>
      <c r="E61" s="78">
        <f>SUM(E62:E72)</f>
        <v>28</v>
      </c>
      <c r="F61" s="69"/>
      <c r="G61" s="130" t="s">
        <v>28</v>
      </c>
      <c r="H61" s="175"/>
      <c r="I61" s="146"/>
    </row>
    <row r="62" spans="1:9" x14ac:dyDescent="0.2">
      <c r="A62" s="142">
        <v>42033</v>
      </c>
      <c r="B62" s="127" t="s">
        <v>50</v>
      </c>
      <c r="C62" s="18" t="s">
        <v>56</v>
      </c>
      <c r="D62" s="19">
        <v>42038</v>
      </c>
      <c r="E62" s="73">
        <v>1</v>
      </c>
      <c r="F62" s="18" t="s">
        <v>61</v>
      </c>
      <c r="G62" s="131"/>
      <c r="H62" s="176"/>
      <c r="I62" s="147"/>
    </row>
    <row r="63" spans="1:9" x14ac:dyDescent="0.2">
      <c r="A63" s="143"/>
      <c r="B63" s="127" t="s">
        <v>9</v>
      </c>
      <c r="C63" s="18" t="s">
        <v>27</v>
      </c>
      <c r="D63" s="19">
        <v>42051</v>
      </c>
      <c r="E63" s="73">
        <v>1</v>
      </c>
      <c r="F63" s="18" t="s">
        <v>80</v>
      </c>
      <c r="G63" s="131"/>
      <c r="H63" s="176"/>
      <c r="I63" s="147"/>
    </row>
    <row r="64" spans="1:9" x14ac:dyDescent="0.2">
      <c r="A64" s="143"/>
      <c r="B64" s="127" t="s">
        <v>12</v>
      </c>
      <c r="C64" s="23" t="s">
        <v>71</v>
      </c>
      <c r="D64" s="19">
        <v>42072</v>
      </c>
      <c r="E64" s="73">
        <v>15</v>
      </c>
      <c r="F64" s="18" t="s">
        <v>81</v>
      </c>
      <c r="G64" s="131"/>
      <c r="H64" s="177" t="s">
        <v>46</v>
      </c>
      <c r="I64" s="147"/>
    </row>
    <row r="65" spans="1:9" x14ac:dyDescent="0.2">
      <c r="A65" s="143"/>
      <c r="B65" s="127"/>
      <c r="C65" s="23" t="s">
        <v>72</v>
      </c>
      <c r="D65" s="19">
        <v>42081</v>
      </c>
      <c r="E65" s="73">
        <v>9</v>
      </c>
      <c r="F65" s="18" t="s">
        <v>123</v>
      </c>
      <c r="G65" s="131"/>
      <c r="H65" s="177"/>
      <c r="I65" s="147"/>
    </row>
    <row r="66" spans="1:9" x14ac:dyDescent="0.2">
      <c r="A66" s="143"/>
      <c r="B66" s="127" t="s">
        <v>51</v>
      </c>
      <c r="C66" s="18" t="s">
        <v>73</v>
      </c>
      <c r="D66" s="19"/>
      <c r="E66" s="73"/>
      <c r="F66" s="18" t="s">
        <v>124</v>
      </c>
      <c r="G66" s="131"/>
      <c r="H66" s="176"/>
      <c r="I66" s="147"/>
    </row>
    <row r="67" spans="1:9" x14ac:dyDescent="0.2">
      <c r="A67" s="143"/>
      <c r="B67" s="127" t="s">
        <v>52</v>
      </c>
      <c r="C67" s="30"/>
      <c r="D67" s="19">
        <v>42083</v>
      </c>
      <c r="E67" s="73">
        <v>1</v>
      </c>
      <c r="F67" s="18" t="s">
        <v>125</v>
      </c>
      <c r="G67" s="131"/>
      <c r="H67" s="176"/>
      <c r="I67" s="147"/>
    </row>
    <row r="68" spans="1:9" x14ac:dyDescent="0.2">
      <c r="A68" s="143"/>
      <c r="B68" s="127" t="s">
        <v>25</v>
      </c>
      <c r="C68" s="153"/>
      <c r="D68" s="19">
        <v>42083</v>
      </c>
      <c r="E68" s="73">
        <v>1</v>
      </c>
      <c r="F68" s="18" t="s">
        <v>126</v>
      </c>
      <c r="G68" s="131"/>
      <c r="H68" s="176"/>
      <c r="I68" s="147"/>
    </row>
    <row r="69" spans="1:9" x14ac:dyDescent="0.2">
      <c r="A69" s="143"/>
      <c r="B69" s="127"/>
      <c r="C69" s="30"/>
      <c r="D69" s="19"/>
      <c r="E69" s="73"/>
      <c r="F69" s="18"/>
      <c r="G69" s="131"/>
      <c r="H69" s="176"/>
      <c r="I69" s="147"/>
    </row>
    <row r="70" spans="1:9" x14ac:dyDescent="0.2">
      <c r="A70" s="143"/>
      <c r="B70" s="127"/>
      <c r="C70" s="150"/>
      <c r="D70" s="19"/>
      <c r="E70" s="73"/>
      <c r="F70" s="18"/>
      <c r="G70" s="131"/>
      <c r="H70" s="176"/>
      <c r="I70" s="147"/>
    </row>
    <row r="71" spans="1:9" x14ac:dyDescent="0.2">
      <c r="A71" s="143"/>
      <c r="B71" s="127"/>
      <c r="C71" s="149"/>
      <c r="D71" s="19"/>
      <c r="E71" s="73"/>
      <c r="F71" s="18"/>
      <c r="G71" s="131"/>
      <c r="H71" s="176"/>
      <c r="I71" s="147"/>
    </row>
    <row r="72" spans="1:9" x14ac:dyDescent="0.2">
      <c r="A72" s="144"/>
      <c r="B72" s="128"/>
      <c r="C72" s="31"/>
      <c r="D72" s="22"/>
      <c r="E72" s="77"/>
      <c r="F72" s="13"/>
      <c r="G72" s="132"/>
      <c r="H72" s="178"/>
      <c r="I72" s="148"/>
    </row>
    <row r="73" spans="1:9" x14ac:dyDescent="0.2">
      <c r="A73" s="141">
        <v>669</v>
      </c>
      <c r="B73" s="126" t="s">
        <v>49</v>
      </c>
      <c r="C73" s="69" t="s">
        <v>14</v>
      </c>
      <c r="D73" s="78">
        <f>MAX(D74:D89)-D74 - 2*INT((MAX(D74:D89)-D74)/7)</f>
        <v>92</v>
      </c>
      <c r="E73" s="78">
        <f>SUM(E74:E89)</f>
        <v>63</v>
      </c>
      <c r="F73" s="69"/>
      <c r="G73" s="130" t="s">
        <v>342</v>
      </c>
      <c r="H73" s="175">
        <v>77822401</v>
      </c>
      <c r="I73" s="146"/>
    </row>
    <row r="74" spans="1:9" x14ac:dyDescent="0.2">
      <c r="A74" s="142">
        <v>42047</v>
      </c>
      <c r="B74" s="127" t="s">
        <v>50</v>
      </c>
      <c r="C74" s="18" t="s">
        <v>56</v>
      </c>
      <c r="D74" s="19">
        <v>42051</v>
      </c>
      <c r="E74" s="73">
        <v>1</v>
      </c>
      <c r="F74" s="18" t="s">
        <v>78</v>
      </c>
      <c r="G74" s="131"/>
      <c r="H74" s="176"/>
      <c r="I74" s="147"/>
    </row>
    <row r="75" spans="1:9" x14ac:dyDescent="0.2">
      <c r="A75" s="143"/>
      <c r="B75" s="127" t="s">
        <v>9</v>
      </c>
      <c r="C75" s="18" t="s">
        <v>18</v>
      </c>
      <c r="D75" s="19">
        <v>42051</v>
      </c>
      <c r="E75" s="73">
        <v>1</v>
      </c>
      <c r="F75" s="18" t="s">
        <v>80</v>
      </c>
      <c r="G75" s="131"/>
      <c r="H75" s="176"/>
      <c r="I75" s="147"/>
    </row>
    <row r="76" spans="1:9" x14ac:dyDescent="0.2">
      <c r="A76" s="143"/>
      <c r="B76" s="127" t="s">
        <v>12</v>
      </c>
      <c r="C76" s="23" t="s">
        <v>74</v>
      </c>
      <c r="D76" s="19">
        <v>42072</v>
      </c>
      <c r="E76" s="73">
        <v>15</v>
      </c>
      <c r="F76" s="18" t="s">
        <v>82</v>
      </c>
      <c r="G76" s="131"/>
      <c r="H76" s="177"/>
      <c r="I76" s="147"/>
    </row>
    <row r="77" spans="1:9" x14ac:dyDescent="0.2">
      <c r="A77" s="143"/>
      <c r="B77" s="127"/>
      <c r="C77" s="23" t="s">
        <v>75</v>
      </c>
      <c r="D77" s="19">
        <v>42079</v>
      </c>
      <c r="E77" s="73">
        <v>6</v>
      </c>
      <c r="F77" s="18" t="s">
        <v>116</v>
      </c>
      <c r="G77" s="131"/>
      <c r="H77" s="177"/>
      <c r="I77" s="147"/>
    </row>
    <row r="78" spans="1:9" x14ac:dyDescent="0.2">
      <c r="A78" s="143"/>
      <c r="B78" s="127" t="s">
        <v>51</v>
      </c>
      <c r="C78" s="18" t="s">
        <v>76</v>
      </c>
      <c r="D78" s="19"/>
      <c r="E78" s="73"/>
      <c r="F78" s="18" t="s">
        <v>117</v>
      </c>
      <c r="G78" s="131"/>
      <c r="H78" s="176"/>
      <c r="I78" s="147"/>
    </row>
    <row r="79" spans="1:9" x14ac:dyDescent="0.2">
      <c r="A79" s="143"/>
      <c r="B79" s="127" t="s">
        <v>52</v>
      </c>
      <c r="C79" s="30" t="s">
        <v>77</v>
      </c>
      <c r="D79" s="19">
        <v>42083</v>
      </c>
      <c r="E79" s="73">
        <v>1</v>
      </c>
      <c r="F79" s="18" t="s">
        <v>118</v>
      </c>
      <c r="G79" s="131"/>
      <c r="H79" s="176"/>
      <c r="I79" s="147"/>
    </row>
    <row r="80" spans="1:9" x14ac:dyDescent="0.2">
      <c r="A80" s="143"/>
      <c r="B80" s="127" t="s">
        <v>25</v>
      </c>
      <c r="C80" s="30">
        <v>3125239414</v>
      </c>
      <c r="D80" s="19"/>
      <c r="E80" s="73"/>
      <c r="F80" s="18" t="s">
        <v>119</v>
      </c>
      <c r="G80" s="131"/>
      <c r="H80" s="176"/>
      <c r="I80" s="147"/>
    </row>
    <row r="81" spans="1:9" x14ac:dyDescent="0.2">
      <c r="A81" s="143"/>
      <c r="B81" s="127"/>
      <c r="C81" s="30"/>
      <c r="D81" s="19">
        <v>42164</v>
      </c>
      <c r="E81" s="73">
        <v>30</v>
      </c>
      <c r="F81" s="18" t="s">
        <v>203</v>
      </c>
      <c r="G81" s="131"/>
      <c r="H81" s="176"/>
      <c r="I81" s="147"/>
    </row>
    <row r="82" spans="1:9" x14ac:dyDescent="0.2">
      <c r="A82" s="143"/>
      <c r="B82" s="127"/>
      <c r="C82" s="150"/>
      <c r="D82" s="19"/>
      <c r="E82" s="73"/>
      <c r="F82" s="18" t="s">
        <v>223</v>
      </c>
      <c r="G82" s="131"/>
      <c r="H82" s="176"/>
      <c r="I82" s="147"/>
    </row>
    <row r="83" spans="1:9" x14ac:dyDescent="0.2">
      <c r="A83" s="143"/>
      <c r="B83" s="127"/>
      <c r="C83" s="167" t="s">
        <v>588</v>
      </c>
      <c r="D83" s="19">
        <v>42173</v>
      </c>
      <c r="E83" s="73">
        <v>5</v>
      </c>
      <c r="F83" s="18" t="s">
        <v>224</v>
      </c>
      <c r="G83" s="131"/>
      <c r="H83" s="176"/>
      <c r="I83" s="147"/>
    </row>
    <row r="84" spans="1:9" x14ac:dyDescent="0.2">
      <c r="A84" s="143"/>
      <c r="B84" s="127"/>
      <c r="C84" s="149"/>
      <c r="D84" s="19"/>
      <c r="E84" s="73"/>
      <c r="F84" s="18" t="s">
        <v>225</v>
      </c>
      <c r="G84" s="131"/>
      <c r="H84" s="176"/>
      <c r="I84" s="147"/>
    </row>
    <row r="85" spans="1:9" x14ac:dyDescent="0.2">
      <c r="A85" s="143"/>
      <c r="B85" s="127"/>
      <c r="C85" s="149"/>
      <c r="D85" s="19">
        <v>42179</v>
      </c>
      <c r="E85" s="73">
        <v>1</v>
      </c>
      <c r="F85" s="18" t="s">
        <v>340</v>
      </c>
      <c r="G85" s="131"/>
      <c r="H85" s="176"/>
      <c r="I85" s="147"/>
    </row>
    <row r="86" spans="1:9" x14ac:dyDescent="0.2">
      <c r="A86" s="143"/>
      <c r="B86" s="127"/>
      <c r="C86" s="149"/>
      <c r="D86" s="19">
        <v>42179</v>
      </c>
      <c r="E86" s="73">
        <v>1</v>
      </c>
      <c r="F86" s="18" t="s">
        <v>20</v>
      </c>
      <c r="G86" s="131"/>
      <c r="H86" s="176"/>
      <c r="I86" s="147"/>
    </row>
    <row r="87" spans="1:9" x14ac:dyDescent="0.2">
      <c r="A87" s="143"/>
      <c r="B87" s="127"/>
      <c r="C87" s="149"/>
      <c r="D87" s="19">
        <v>42179</v>
      </c>
      <c r="E87" s="73">
        <v>1</v>
      </c>
      <c r="F87" s="18" t="s">
        <v>341</v>
      </c>
      <c r="G87" s="131"/>
      <c r="H87" s="176"/>
      <c r="I87" s="147"/>
    </row>
    <row r="88" spans="1:9" x14ac:dyDescent="0.2">
      <c r="A88" s="143"/>
      <c r="B88" s="127"/>
      <c r="C88" s="149"/>
      <c r="D88" s="19">
        <v>42179</v>
      </c>
      <c r="E88" s="73">
        <v>1</v>
      </c>
      <c r="F88" s="18" t="s">
        <v>46</v>
      </c>
      <c r="G88" s="131"/>
      <c r="H88" s="176"/>
      <c r="I88" s="147"/>
    </row>
    <row r="89" spans="1:9" x14ac:dyDescent="0.2">
      <c r="A89" s="144"/>
      <c r="B89" s="128"/>
      <c r="C89" s="31"/>
      <c r="D89" s="22"/>
      <c r="E89" s="77"/>
      <c r="F89" s="13"/>
      <c r="G89" s="132"/>
      <c r="H89" s="178"/>
      <c r="I89" s="148"/>
    </row>
    <row r="90" spans="1:9" x14ac:dyDescent="0.2">
      <c r="A90" s="141">
        <v>670</v>
      </c>
      <c r="B90" s="126" t="s">
        <v>49</v>
      </c>
      <c r="C90" s="69" t="s">
        <v>14</v>
      </c>
      <c r="D90" s="78">
        <f>MAX(D91:D121)-D91 - 2*INT((MAX(D91:D121)-D91)/7)</f>
        <v>216</v>
      </c>
      <c r="E90" s="78">
        <f>SUM(E91:E121)</f>
        <v>228</v>
      </c>
      <c r="F90" s="69"/>
      <c r="G90" s="130" t="s">
        <v>23</v>
      </c>
      <c r="H90" s="175"/>
      <c r="I90" s="146">
        <v>22958813</v>
      </c>
    </row>
    <row r="91" spans="1:9" x14ac:dyDescent="0.2">
      <c r="A91" s="142">
        <v>42052</v>
      </c>
      <c r="B91" s="127" t="s">
        <v>50</v>
      </c>
      <c r="C91" s="18" t="s">
        <v>56</v>
      </c>
      <c r="D91" s="19">
        <v>42052</v>
      </c>
      <c r="E91" s="73">
        <v>1</v>
      </c>
      <c r="F91" s="18" t="s">
        <v>78</v>
      </c>
      <c r="G91" s="131"/>
      <c r="H91" s="176"/>
      <c r="I91" s="147"/>
    </row>
    <row r="92" spans="1:9" x14ac:dyDescent="0.2">
      <c r="A92" s="143"/>
      <c r="B92" s="127" t="s">
        <v>9</v>
      </c>
      <c r="C92" s="18" t="s">
        <v>13</v>
      </c>
      <c r="D92" s="19">
        <v>42052</v>
      </c>
      <c r="E92" s="73">
        <v>1</v>
      </c>
      <c r="F92" s="18" t="s">
        <v>87</v>
      </c>
      <c r="G92" s="131"/>
      <c r="H92" s="176"/>
      <c r="I92" s="147"/>
    </row>
    <row r="93" spans="1:9" x14ac:dyDescent="0.2">
      <c r="A93" s="143"/>
      <c r="B93" s="127" t="s">
        <v>12</v>
      </c>
      <c r="C93" s="23" t="s">
        <v>83</v>
      </c>
      <c r="D93" s="19"/>
      <c r="E93" s="73"/>
      <c r="F93" s="18" t="s">
        <v>89</v>
      </c>
      <c r="G93" s="131"/>
      <c r="H93" s="177"/>
      <c r="I93" s="147"/>
    </row>
    <row r="94" spans="1:9" x14ac:dyDescent="0.2">
      <c r="A94" s="143"/>
      <c r="B94" s="127"/>
      <c r="C94" s="23" t="s">
        <v>84</v>
      </c>
      <c r="D94" s="19">
        <v>42060</v>
      </c>
      <c r="E94" s="73">
        <v>3</v>
      </c>
      <c r="F94" s="18" t="s">
        <v>88</v>
      </c>
      <c r="G94" s="131"/>
      <c r="H94" s="177"/>
      <c r="I94" s="147"/>
    </row>
    <row r="95" spans="1:9" x14ac:dyDescent="0.2">
      <c r="A95" s="143"/>
      <c r="B95" s="127" t="s">
        <v>51</v>
      </c>
      <c r="C95" s="18" t="s">
        <v>85</v>
      </c>
      <c r="D95" s="19">
        <v>42062</v>
      </c>
      <c r="E95" s="73">
        <v>2</v>
      </c>
      <c r="F95" s="18" t="s">
        <v>90</v>
      </c>
      <c r="G95" s="131"/>
      <c r="H95" s="176"/>
      <c r="I95" s="147"/>
    </row>
    <row r="96" spans="1:9" x14ac:dyDescent="0.2">
      <c r="A96" s="143"/>
      <c r="B96" s="127" t="s">
        <v>52</v>
      </c>
      <c r="C96" s="30" t="s">
        <v>86</v>
      </c>
      <c r="D96" s="19"/>
      <c r="E96" s="73"/>
      <c r="F96" s="18" t="s">
        <v>91</v>
      </c>
      <c r="G96" s="131"/>
      <c r="H96" s="176"/>
      <c r="I96" s="147"/>
    </row>
    <row r="97" spans="1:9" x14ac:dyDescent="0.2">
      <c r="A97" s="143"/>
      <c r="B97" s="127" t="s">
        <v>25</v>
      </c>
      <c r="C97" s="30">
        <v>3143262841</v>
      </c>
      <c r="D97" s="19"/>
      <c r="E97" s="73">
        <v>10</v>
      </c>
      <c r="F97" s="18" t="s">
        <v>297</v>
      </c>
      <c r="G97" s="131"/>
      <c r="H97" s="176"/>
      <c r="I97" s="147"/>
    </row>
    <row r="98" spans="1:9" x14ac:dyDescent="0.2">
      <c r="A98" s="143"/>
      <c r="B98" s="127"/>
      <c r="C98" s="30"/>
      <c r="D98" s="19">
        <v>42102</v>
      </c>
      <c r="E98" s="73">
        <v>1</v>
      </c>
      <c r="F98" s="18" t="s">
        <v>298</v>
      </c>
      <c r="G98" s="131"/>
      <c r="H98" s="176"/>
      <c r="I98" s="147"/>
    </row>
    <row r="99" spans="1:9" x14ac:dyDescent="0.2">
      <c r="A99" s="143"/>
      <c r="B99" s="127"/>
      <c r="C99" s="150"/>
      <c r="D99" s="19"/>
      <c r="E99" s="73">
        <v>90</v>
      </c>
      <c r="F99" s="18" t="s">
        <v>297</v>
      </c>
      <c r="G99" s="131"/>
      <c r="H99" s="176"/>
      <c r="I99" s="147"/>
    </row>
    <row r="100" spans="1:9" x14ac:dyDescent="0.2">
      <c r="A100" s="143"/>
      <c r="B100" s="127"/>
      <c r="C100" s="167" t="s">
        <v>588</v>
      </c>
      <c r="D100" s="19">
        <v>42219</v>
      </c>
      <c r="E100" s="73">
        <v>1</v>
      </c>
      <c r="F100" s="18" t="s">
        <v>299</v>
      </c>
      <c r="G100" s="131"/>
      <c r="H100" s="176"/>
      <c r="I100" s="147"/>
    </row>
    <row r="101" spans="1:9" x14ac:dyDescent="0.2">
      <c r="A101" s="143"/>
      <c r="B101" s="127"/>
      <c r="C101" s="149"/>
      <c r="D101" s="19"/>
      <c r="E101" s="73"/>
      <c r="F101" s="18" t="s">
        <v>300</v>
      </c>
      <c r="G101" s="131"/>
      <c r="H101" s="176"/>
      <c r="I101" s="147"/>
    </row>
    <row r="102" spans="1:9" x14ac:dyDescent="0.2">
      <c r="A102" s="143"/>
      <c r="B102" s="127"/>
      <c r="C102" s="149"/>
      <c r="D102" s="19">
        <v>42220</v>
      </c>
      <c r="E102" s="73">
        <v>60</v>
      </c>
      <c r="F102" s="18" t="s">
        <v>408</v>
      </c>
      <c r="G102" s="131"/>
      <c r="H102" s="176"/>
      <c r="I102" s="147"/>
    </row>
    <row r="103" spans="1:9" x14ac:dyDescent="0.2">
      <c r="A103" s="143"/>
      <c r="B103" s="127"/>
      <c r="C103" s="149"/>
      <c r="D103" s="19">
        <v>42268</v>
      </c>
      <c r="E103" s="73">
        <v>1</v>
      </c>
      <c r="F103" s="18" t="s">
        <v>409</v>
      </c>
      <c r="G103" s="131"/>
      <c r="H103" s="176"/>
      <c r="I103" s="147"/>
    </row>
    <row r="104" spans="1:9" x14ac:dyDescent="0.2">
      <c r="A104" s="143"/>
      <c r="B104" s="127"/>
      <c r="C104" s="149"/>
      <c r="D104" s="19"/>
      <c r="E104" s="73"/>
      <c r="F104" s="18" t="s">
        <v>410</v>
      </c>
      <c r="G104" s="131"/>
      <c r="H104" s="176"/>
      <c r="I104" s="147"/>
    </row>
    <row r="105" spans="1:9" x14ac:dyDescent="0.2">
      <c r="A105" s="143"/>
      <c r="B105" s="127"/>
      <c r="C105" s="149"/>
      <c r="D105" s="19">
        <v>42275</v>
      </c>
      <c r="E105" s="73">
        <v>1</v>
      </c>
      <c r="F105" s="18" t="s">
        <v>478</v>
      </c>
      <c r="G105" s="131"/>
      <c r="H105" s="176"/>
      <c r="I105" s="147"/>
    </row>
    <row r="106" spans="1:9" x14ac:dyDescent="0.2">
      <c r="A106" s="143"/>
      <c r="B106" s="127"/>
      <c r="C106" s="149"/>
      <c r="D106" s="19"/>
      <c r="E106" s="73"/>
      <c r="F106" s="18" t="s">
        <v>479</v>
      </c>
      <c r="G106" s="131"/>
      <c r="H106" s="176"/>
      <c r="I106" s="147"/>
    </row>
    <row r="107" spans="1:9" x14ac:dyDescent="0.2">
      <c r="A107" s="143"/>
      <c r="B107" s="127"/>
      <c r="C107" s="149"/>
      <c r="D107" s="19">
        <v>42282</v>
      </c>
      <c r="E107" s="73">
        <v>1</v>
      </c>
      <c r="F107" s="18" t="s">
        <v>411</v>
      </c>
      <c r="G107" s="131"/>
      <c r="H107" s="176"/>
      <c r="I107" s="147"/>
    </row>
    <row r="108" spans="1:9" x14ac:dyDescent="0.2">
      <c r="A108" s="143"/>
      <c r="B108" s="127"/>
      <c r="C108" s="149"/>
      <c r="D108" s="19"/>
      <c r="E108" s="73"/>
      <c r="F108" s="18" t="s">
        <v>480</v>
      </c>
      <c r="G108" s="131"/>
      <c r="H108" s="176"/>
      <c r="I108" s="147"/>
    </row>
    <row r="109" spans="1:9" x14ac:dyDescent="0.2">
      <c r="A109" s="143"/>
      <c r="B109" s="127"/>
      <c r="C109" s="149"/>
      <c r="D109" s="19">
        <v>42292</v>
      </c>
      <c r="E109" s="73">
        <v>1</v>
      </c>
      <c r="F109" s="18" t="s">
        <v>481</v>
      </c>
      <c r="G109" s="131"/>
      <c r="H109" s="176"/>
      <c r="I109" s="147"/>
    </row>
    <row r="110" spans="1:9" x14ac:dyDescent="0.2">
      <c r="A110" s="143"/>
      <c r="B110" s="127"/>
      <c r="C110" s="149"/>
      <c r="D110" s="19">
        <v>42299</v>
      </c>
      <c r="E110" s="73">
        <v>1</v>
      </c>
      <c r="F110" s="18" t="s">
        <v>482</v>
      </c>
      <c r="G110" s="131"/>
      <c r="H110" s="176"/>
      <c r="I110" s="147"/>
    </row>
    <row r="111" spans="1:9" x14ac:dyDescent="0.2">
      <c r="A111" s="143"/>
      <c r="B111" s="127"/>
      <c r="C111" s="149"/>
      <c r="D111" s="19"/>
      <c r="E111" s="73"/>
      <c r="F111" s="18" t="s">
        <v>483</v>
      </c>
      <c r="G111" s="131"/>
      <c r="H111" s="176"/>
      <c r="I111" s="147"/>
    </row>
    <row r="112" spans="1:9" x14ac:dyDescent="0.2">
      <c r="A112" s="143"/>
      <c r="B112" s="127"/>
      <c r="C112" s="149"/>
      <c r="D112" s="19"/>
      <c r="E112" s="73">
        <v>1</v>
      </c>
      <c r="F112" s="18" t="s">
        <v>462</v>
      </c>
      <c r="G112" s="131"/>
      <c r="H112" s="176"/>
      <c r="I112" s="147"/>
    </row>
    <row r="113" spans="1:9" x14ac:dyDescent="0.2">
      <c r="A113" s="143"/>
      <c r="B113" s="127"/>
      <c r="C113" s="149"/>
      <c r="D113" s="19"/>
      <c r="E113" s="73"/>
      <c r="F113" s="18" t="s">
        <v>463</v>
      </c>
      <c r="G113" s="131"/>
      <c r="H113" s="176"/>
      <c r="I113" s="147"/>
    </row>
    <row r="114" spans="1:9" x14ac:dyDescent="0.2">
      <c r="A114" s="143"/>
      <c r="B114" s="127"/>
      <c r="C114" s="149"/>
      <c r="D114" s="19"/>
      <c r="E114" s="73"/>
      <c r="F114" s="18" t="s">
        <v>464</v>
      </c>
      <c r="G114" s="131"/>
      <c r="H114" s="176"/>
      <c r="I114" s="147"/>
    </row>
    <row r="115" spans="1:9" x14ac:dyDescent="0.2">
      <c r="A115" s="143"/>
      <c r="B115" s="127"/>
      <c r="C115" s="149"/>
      <c r="D115" s="19"/>
      <c r="E115" s="73"/>
      <c r="F115" s="18" t="s">
        <v>465</v>
      </c>
      <c r="G115" s="131"/>
      <c r="H115" s="176"/>
      <c r="I115" s="147"/>
    </row>
    <row r="116" spans="1:9" x14ac:dyDescent="0.2">
      <c r="A116" s="143"/>
      <c r="B116" s="127"/>
      <c r="C116" s="149"/>
      <c r="D116" s="19">
        <v>42353</v>
      </c>
      <c r="E116" s="73">
        <v>50</v>
      </c>
      <c r="F116" s="18" t="s">
        <v>565</v>
      </c>
      <c r="G116" s="131"/>
      <c r="H116" s="176"/>
      <c r="I116" s="147"/>
    </row>
    <row r="117" spans="1:9" x14ac:dyDescent="0.2">
      <c r="A117" s="143"/>
      <c r="B117" s="127"/>
      <c r="C117" s="149"/>
      <c r="D117" s="19"/>
      <c r="E117" s="73"/>
      <c r="F117" s="18" t="s">
        <v>566</v>
      </c>
      <c r="G117" s="131"/>
      <c r="H117" s="176"/>
      <c r="I117" s="147"/>
    </row>
    <row r="118" spans="1:9" x14ac:dyDescent="0.2">
      <c r="A118" s="143"/>
      <c r="B118" s="127"/>
      <c r="C118" s="149"/>
      <c r="D118" s="19">
        <v>42354</v>
      </c>
      <c r="E118" s="73">
        <v>1</v>
      </c>
      <c r="F118" s="18" t="s">
        <v>564</v>
      </c>
      <c r="G118" s="131"/>
      <c r="H118" s="176"/>
      <c r="I118" s="147"/>
    </row>
    <row r="119" spans="1:9" x14ac:dyDescent="0.2">
      <c r="A119" s="143"/>
      <c r="B119" s="127"/>
      <c r="C119" s="149"/>
      <c r="D119" s="19">
        <v>42354</v>
      </c>
      <c r="E119" s="73">
        <v>1</v>
      </c>
      <c r="F119" s="18" t="s">
        <v>46</v>
      </c>
      <c r="G119" s="131"/>
      <c r="H119" s="176"/>
      <c r="I119" s="147"/>
    </row>
    <row r="120" spans="1:9" x14ac:dyDescent="0.2">
      <c r="A120" s="143"/>
      <c r="B120" s="127"/>
      <c r="C120" s="149"/>
      <c r="D120" s="19">
        <v>42354</v>
      </c>
      <c r="E120" s="73">
        <v>1</v>
      </c>
      <c r="F120" s="18" t="s">
        <v>125</v>
      </c>
      <c r="G120" s="131"/>
      <c r="H120" s="176"/>
      <c r="I120" s="147"/>
    </row>
    <row r="121" spans="1:9" x14ac:dyDescent="0.2">
      <c r="A121" s="144"/>
      <c r="B121" s="128"/>
      <c r="C121" s="31"/>
      <c r="D121" s="22"/>
      <c r="E121" s="77"/>
      <c r="F121" s="13"/>
      <c r="G121" s="132"/>
      <c r="H121" s="178"/>
      <c r="I121" s="148"/>
    </row>
    <row r="122" spans="1:9" x14ac:dyDescent="0.2">
      <c r="A122" s="141">
        <v>671</v>
      </c>
      <c r="B122" s="126" t="s">
        <v>49</v>
      </c>
      <c r="C122" s="69" t="s">
        <v>11</v>
      </c>
      <c r="D122" s="78">
        <f>MAX(D123:D133)-D123 - 2*INT((MAX(D123:D133)-D123)/7)</f>
        <v>105</v>
      </c>
      <c r="E122" s="78">
        <f>SUM(E123:E133)</f>
        <v>95</v>
      </c>
      <c r="F122" s="69"/>
      <c r="G122" s="130" t="s">
        <v>296</v>
      </c>
      <c r="H122" s="175"/>
      <c r="I122" s="146"/>
    </row>
    <row r="123" spans="1:9" x14ac:dyDescent="0.2">
      <c r="A123" s="142">
        <v>42065</v>
      </c>
      <c r="B123" s="127" t="s">
        <v>50</v>
      </c>
      <c r="C123" s="18" t="s">
        <v>56</v>
      </c>
      <c r="D123" s="19">
        <v>42066</v>
      </c>
      <c r="E123" s="73">
        <v>1</v>
      </c>
      <c r="F123" s="18" t="s">
        <v>78</v>
      </c>
      <c r="G123" s="131"/>
      <c r="H123" s="176"/>
      <c r="I123" s="147"/>
    </row>
    <row r="124" spans="1:9" x14ac:dyDescent="0.2">
      <c r="A124" s="143"/>
      <c r="B124" s="127" t="s">
        <v>9</v>
      </c>
      <c r="C124" s="18" t="s">
        <v>19</v>
      </c>
      <c r="D124" s="19">
        <v>42075</v>
      </c>
      <c r="E124" s="73">
        <v>2</v>
      </c>
      <c r="F124" s="18" t="s">
        <v>96</v>
      </c>
      <c r="G124" s="131"/>
      <c r="H124" s="176"/>
      <c r="I124" s="147"/>
    </row>
    <row r="125" spans="1:9" x14ac:dyDescent="0.2">
      <c r="A125" s="143"/>
      <c r="B125" s="127" t="s">
        <v>12</v>
      </c>
      <c r="C125" s="23" t="s">
        <v>92</v>
      </c>
      <c r="D125" s="19"/>
      <c r="E125" s="73"/>
      <c r="F125" s="18" t="s">
        <v>97</v>
      </c>
      <c r="G125" s="131"/>
      <c r="H125" s="177"/>
      <c r="I125" s="147"/>
    </row>
    <row r="126" spans="1:9" x14ac:dyDescent="0.2">
      <c r="A126" s="143"/>
      <c r="B126" s="127"/>
      <c r="C126" s="23" t="s">
        <v>93</v>
      </c>
      <c r="D126" s="19"/>
      <c r="E126" s="73">
        <v>90</v>
      </c>
      <c r="F126" s="18" t="s">
        <v>294</v>
      </c>
      <c r="G126" s="131"/>
      <c r="H126" s="177"/>
      <c r="I126" s="147"/>
    </row>
    <row r="127" spans="1:9" x14ac:dyDescent="0.2">
      <c r="A127" s="143"/>
      <c r="B127" s="127" t="s">
        <v>51</v>
      </c>
      <c r="C127" s="18" t="s">
        <v>94</v>
      </c>
      <c r="D127" s="19">
        <v>42200</v>
      </c>
      <c r="E127" s="73">
        <v>1</v>
      </c>
      <c r="F127" s="18" t="s">
        <v>295</v>
      </c>
      <c r="G127" s="131"/>
      <c r="H127" s="176"/>
      <c r="I127" s="147"/>
    </row>
    <row r="128" spans="1:9" x14ac:dyDescent="0.2">
      <c r="A128" s="143"/>
      <c r="B128" s="127" t="s">
        <v>52</v>
      </c>
      <c r="C128" s="30" t="s">
        <v>95</v>
      </c>
      <c r="D128" s="19">
        <v>42213</v>
      </c>
      <c r="E128" s="73">
        <v>1</v>
      </c>
      <c r="F128" s="18" t="s">
        <v>263</v>
      </c>
      <c r="G128" s="131"/>
      <c r="H128" s="176"/>
      <c r="I128" s="147"/>
    </row>
    <row r="129" spans="1:9" x14ac:dyDescent="0.2">
      <c r="A129" s="143"/>
      <c r="B129" s="127" t="s">
        <v>25</v>
      </c>
      <c r="C129" s="30"/>
      <c r="D129" s="19"/>
      <c r="E129" s="73"/>
      <c r="F129" s="18"/>
      <c r="G129" s="131"/>
      <c r="H129" s="176"/>
      <c r="I129" s="147"/>
    </row>
    <row r="130" spans="1:9" x14ac:dyDescent="0.2">
      <c r="A130" s="143"/>
      <c r="B130" s="127"/>
      <c r="C130" s="30"/>
      <c r="D130" s="19"/>
      <c r="E130" s="73"/>
      <c r="F130" s="18"/>
      <c r="G130" s="131"/>
      <c r="H130" s="176"/>
      <c r="I130" s="147"/>
    </row>
    <row r="131" spans="1:9" x14ac:dyDescent="0.2">
      <c r="A131" s="143"/>
      <c r="B131" s="127"/>
      <c r="C131" s="150"/>
      <c r="D131" s="19"/>
      <c r="E131" s="73"/>
      <c r="F131" s="18"/>
      <c r="G131" s="131"/>
      <c r="H131" s="176"/>
      <c r="I131" s="147"/>
    </row>
    <row r="132" spans="1:9" x14ac:dyDescent="0.2">
      <c r="A132" s="143"/>
      <c r="B132" s="127"/>
      <c r="C132" s="149"/>
      <c r="D132" s="19"/>
      <c r="E132" s="73"/>
      <c r="F132" s="18"/>
      <c r="G132" s="131"/>
      <c r="H132" s="176"/>
      <c r="I132" s="147"/>
    </row>
    <row r="133" spans="1:9" x14ac:dyDescent="0.2">
      <c r="A133" s="144"/>
      <c r="B133" s="128"/>
      <c r="C133" s="31"/>
      <c r="D133" s="22"/>
      <c r="E133" s="77"/>
      <c r="F133" s="13"/>
      <c r="G133" s="132"/>
      <c r="H133" s="178"/>
      <c r="I133" s="148"/>
    </row>
    <row r="134" spans="1:9" x14ac:dyDescent="0.2">
      <c r="A134" s="141">
        <v>672</v>
      </c>
      <c r="B134" s="126" t="s">
        <v>49</v>
      </c>
      <c r="C134" s="69" t="s">
        <v>11</v>
      </c>
      <c r="D134" s="78">
        <f>MAX(D135:D150)-D135 - 2*INT((MAX(D135:D150)-D135)/7)</f>
        <v>93</v>
      </c>
      <c r="E134" s="78">
        <f>SUM(E135:E150)</f>
        <v>76</v>
      </c>
      <c r="F134" s="69"/>
      <c r="G134" s="130" t="s">
        <v>28</v>
      </c>
      <c r="H134" s="175"/>
      <c r="I134" s="69"/>
    </row>
    <row r="135" spans="1:9" x14ac:dyDescent="0.2">
      <c r="A135" s="142">
        <v>42069</v>
      </c>
      <c r="B135" s="127" t="s">
        <v>50</v>
      </c>
      <c r="C135" s="18" t="s">
        <v>56</v>
      </c>
      <c r="D135" s="19">
        <v>42072</v>
      </c>
      <c r="E135" s="73">
        <v>1</v>
      </c>
      <c r="F135" s="18" t="s">
        <v>78</v>
      </c>
      <c r="G135" s="131"/>
      <c r="H135" s="176"/>
      <c r="I135" s="18"/>
    </row>
    <row r="136" spans="1:9" x14ac:dyDescent="0.2">
      <c r="A136" s="143"/>
      <c r="B136" s="127" t="s">
        <v>9</v>
      </c>
      <c r="C136" s="18" t="s">
        <v>27</v>
      </c>
      <c r="D136" s="19">
        <v>42074</v>
      </c>
      <c r="E136" s="73"/>
      <c r="F136" s="18" t="s">
        <v>133</v>
      </c>
      <c r="G136" s="131"/>
      <c r="H136" s="179"/>
      <c r="I136" s="18"/>
    </row>
    <row r="137" spans="1:9" x14ac:dyDescent="0.2">
      <c r="A137" s="143"/>
      <c r="B137" s="127" t="s">
        <v>12</v>
      </c>
      <c r="C137" s="23" t="s">
        <v>98</v>
      </c>
      <c r="D137" s="19">
        <v>42079</v>
      </c>
      <c r="E137" s="73">
        <v>3</v>
      </c>
      <c r="F137" s="18" t="s">
        <v>131</v>
      </c>
      <c r="G137" s="131"/>
      <c r="H137" s="177" t="s">
        <v>46</v>
      </c>
      <c r="I137" s="18"/>
    </row>
    <row r="138" spans="1:9" x14ac:dyDescent="0.2">
      <c r="A138" s="143"/>
      <c r="B138" s="127"/>
      <c r="C138" s="23" t="s">
        <v>99</v>
      </c>
      <c r="D138" s="19"/>
      <c r="E138" s="73"/>
      <c r="F138" s="18" t="s">
        <v>132</v>
      </c>
      <c r="G138" s="131"/>
      <c r="H138" s="177"/>
      <c r="I138" s="18"/>
    </row>
    <row r="139" spans="1:9" x14ac:dyDescent="0.2">
      <c r="A139" s="143"/>
      <c r="B139" s="127" t="s">
        <v>51</v>
      </c>
      <c r="C139" s="18" t="s">
        <v>100</v>
      </c>
      <c r="D139" s="19">
        <v>42082</v>
      </c>
      <c r="E139" s="73">
        <v>3</v>
      </c>
      <c r="F139" s="18" t="s">
        <v>134</v>
      </c>
      <c r="G139" s="131"/>
      <c r="H139" s="176"/>
      <c r="I139" s="18"/>
    </row>
    <row r="140" spans="1:9" x14ac:dyDescent="0.2">
      <c r="A140" s="143"/>
      <c r="B140" s="127" t="s">
        <v>52</v>
      </c>
      <c r="C140" s="30" t="s">
        <v>102</v>
      </c>
      <c r="D140" s="19"/>
      <c r="E140" s="73"/>
      <c r="F140" s="18" t="s">
        <v>135</v>
      </c>
      <c r="G140" s="131"/>
      <c r="H140" s="176"/>
      <c r="I140" s="18"/>
    </row>
    <row r="141" spans="1:9" x14ac:dyDescent="0.2">
      <c r="A141" s="143"/>
      <c r="B141" s="127" t="s">
        <v>25</v>
      </c>
      <c r="C141" s="30" t="s">
        <v>101</v>
      </c>
      <c r="D141" s="19">
        <v>42082</v>
      </c>
      <c r="E141" s="73">
        <v>1</v>
      </c>
      <c r="F141" s="18" t="s">
        <v>136</v>
      </c>
      <c r="G141" s="131"/>
      <c r="H141" s="176"/>
      <c r="I141" s="18"/>
    </row>
    <row r="142" spans="1:9" x14ac:dyDescent="0.2">
      <c r="A142" s="143"/>
      <c r="B142" s="127"/>
      <c r="C142" s="30"/>
      <c r="D142" s="19"/>
      <c r="E142" s="73"/>
      <c r="F142" s="18" t="s">
        <v>137</v>
      </c>
      <c r="G142" s="131"/>
      <c r="H142" s="176"/>
      <c r="I142" s="18"/>
    </row>
    <row r="143" spans="1:9" x14ac:dyDescent="0.2">
      <c r="A143" s="143"/>
      <c r="B143" s="127"/>
      <c r="C143" s="150"/>
      <c r="D143" s="19">
        <v>42165</v>
      </c>
      <c r="E143" s="73">
        <v>40</v>
      </c>
      <c r="F143" s="18" t="s">
        <v>204</v>
      </c>
      <c r="G143" s="131"/>
      <c r="H143" s="176"/>
      <c r="I143" s="18"/>
    </row>
    <row r="144" spans="1:9" x14ac:dyDescent="0.2">
      <c r="A144" s="143"/>
      <c r="B144" s="127"/>
      <c r="C144" s="149"/>
      <c r="D144" s="19"/>
      <c r="E144" s="73"/>
      <c r="F144" s="18" t="s">
        <v>205</v>
      </c>
      <c r="G144" s="131"/>
      <c r="H144" s="176"/>
      <c r="I144" s="18"/>
    </row>
    <row r="145" spans="1:9" x14ac:dyDescent="0.2">
      <c r="A145" s="143"/>
      <c r="B145" s="127"/>
      <c r="C145" s="149"/>
      <c r="D145" s="19">
        <v>42201</v>
      </c>
      <c r="E145" s="73">
        <v>25</v>
      </c>
      <c r="F145" s="18" t="s">
        <v>567</v>
      </c>
      <c r="G145" s="131"/>
      <c r="H145" s="176"/>
      <c r="I145" s="18"/>
    </row>
    <row r="146" spans="1:9" x14ac:dyDescent="0.2">
      <c r="A146" s="143"/>
      <c r="B146" s="127"/>
      <c r="C146" s="149"/>
      <c r="D146" s="19"/>
      <c r="E146" s="73"/>
      <c r="F146" s="18" t="s">
        <v>568</v>
      </c>
      <c r="G146" s="131"/>
      <c r="H146" s="176"/>
      <c r="I146" s="18"/>
    </row>
    <row r="147" spans="1:9" x14ac:dyDescent="0.2">
      <c r="A147" s="143"/>
      <c r="B147" s="127"/>
      <c r="C147" s="149"/>
      <c r="D147" s="19">
        <v>42201</v>
      </c>
      <c r="E147" s="73">
        <v>1</v>
      </c>
      <c r="F147" s="18" t="s">
        <v>564</v>
      </c>
      <c r="G147" s="131"/>
      <c r="H147" s="176"/>
      <c r="I147" s="18"/>
    </row>
    <row r="148" spans="1:9" x14ac:dyDescent="0.2">
      <c r="A148" s="143"/>
      <c r="B148" s="127"/>
      <c r="C148" s="149"/>
      <c r="D148" s="19">
        <v>42201</v>
      </c>
      <c r="E148" s="73">
        <v>1</v>
      </c>
      <c r="F148" s="18" t="s">
        <v>46</v>
      </c>
      <c r="G148" s="131"/>
      <c r="H148" s="176"/>
      <c r="I148" s="18"/>
    </row>
    <row r="149" spans="1:9" x14ac:dyDescent="0.2">
      <c r="A149" s="143"/>
      <c r="B149" s="127"/>
      <c r="C149" s="149"/>
      <c r="D149" s="19">
        <v>42201</v>
      </c>
      <c r="E149" s="73">
        <v>1</v>
      </c>
      <c r="F149" s="18" t="s">
        <v>125</v>
      </c>
      <c r="G149" s="131"/>
      <c r="H149" s="176"/>
      <c r="I149" s="18"/>
    </row>
    <row r="150" spans="1:9" x14ac:dyDescent="0.2">
      <c r="A150" s="144"/>
      <c r="B150" s="128"/>
      <c r="C150" s="31"/>
      <c r="D150" s="22"/>
      <c r="E150" s="77"/>
      <c r="F150" s="13"/>
      <c r="G150" s="132"/>
      <c r="H150" s="178"/>
      <c r="I150" s="13"/>
    </row>
    <row r="151" spans="1:9" x14ac:dyDescent="0.2">
      <c r="A151" s="141">
        <v>673</v>
      </c>
      <c r="B151" s="126" t="s">
        <v>49</v>
      </c>
      <c r="C151" s="69" t="s">
        <v>14</v>
      </c>
      <c r="D151" s="78">
        <f>MAX(D152:D170)-D152 - 2*INT((MAX(D152:D170)-D152)/7)</f>
        <v>199</v>
      </c>
      <c r="E151" s="78">
        <f>SUM(E152:E170)</f>
        <v>118</v>
      </c>
      <c r="F151" s="69"/>
      <c r="G151" s="130" t="s">
        <v>47</v>
      </c>
      <c r="H151" s="175"/>
      <c r="I151" s="146"/>
    </row>
    <row r="152" spans="1:9" x14ac:dyDescent="0.2">
      <c r="A152" s="142">
        <v>42069</v>
      </c>
      <c r="B152" s="127" t="s">
        <v>50</v>
      </c>
      <c r="C152" s="18" t="s">
        <v>56</v>
      </c>
      <c r="D152" s="19">
        <v>42072</v>
      </c>
      <c r="E152" s="73">
        <v>1</v>
      </c>
      <c r="F152" s="18" t="s">
        <v>107</v>
      </c>
      <c r="G152" s="131"/>
      <c r="H152" s="176"/>
      <c r="I152" s="147"/>
    </row>
    <row r="153" spans="1:9" x14ac:dyDescent="0.2">
      <c r="A153" s="143"/>
      <c r="B153" s="127" t="s">
        <v>9</v>
      </c>
      <c r="C153" s="18" t="s">
        <v>17</v>
      </c>
      <c r="D153" s="19"/>
      <c r="E153" s="73"/>
      <c r="F153" s="18" t="s">
        <v>108</v>
      </c>
      <c r="G153" s="131"/>
      <c r="H153" s="176"/>
      <c r="I153" s="147"/>
    </row>
    <row r="154" spans="1:9" x14ac:dyDescent="0.2">
      <c r="A154" s="143"/>
      <c r="B154" s="127" t="s">
        <v>12</v>
      </c>
      <c r="C154" s="23" t="s">
        <v>103</v>
      </c>
      <c r="D154" s="19">
        <v>42072</v>
      </c>
      <c r="E154" s="73">
        <v>1</v>
      </c>
      <c r="F154" s="18" t="s">
        <v>130</v>
      </c>
      <c r="G154" s="131"/>
      <c r="H154" s="177" t="s">
        <v>46</v>
      </c>
      <c r="I154" s="147"/>
    </row>
    <row r="155" spans="1:9" x14ac:dyDescent="0.2">
      <c r="A155" s="143"/>
      <c r="B155" s="127"/>
      <c r="C155" s="23" t="s">
        <v>104</v>
      </c>
      <c r="D155" s="19">
        <v>42072</v>
      </c>
      <c r="E155" s="73">
        <v>1</v>
      </c>
      <c r="F155" s="18" t="s">
        <v>128</v>
      </c>
      <c r="G155" s="131"/>
      <c r="H155" s="177"/>
      <c r="I155" s="147"/>
    </row>
    <row r="156" spans="1:9" x14ac:dyDescent="0.2">
      <c r="A156" s="143"/>
      <c r="B156" s="127" t="s">
        <v>51</v>
      </c>
      <c r="C156" s="18" t="s">
        <v>105</v>
      </c>
      <c r="D156" s="19"/>
      <c r="E156" s="73"/>
      <c r="F156" s="18" t="s">
        <v>129</v>
      </c>
      <c r="G156" s="131"/>
      <c r="H156" s="176"/>
      <c r="I156" s="147"/>
    </row>
    <row r="157" spans="1:9" x14ac:dyDescent="0.2">
      <c r="A157" s="143"/>
      <c r="B157" s="127" t="s">
        <v>52</v>
      </c>
      <c r="C157" s="30" t="s">
        <v>106</v>
      </c>
      <c r="D157" s="19">
        <v>42083</v>
      </c>
      <c r="E157" s="73">
        <v>8</v>
      </c>
      <c r="F157" s="18" t="s">
        <v>145</v>
      </c>
      <c r="G157" s="131"/>
      <c r="H157" s="176"/>
      <c r="I157" s="147"/>
    </row>
    <row r="158" spans="1:9" x14ac:dyDescent="0.2">
      <c r="A158" s="143"/>
      <c r="B158" s="127" t="s">
        <v>25</v>
      </c>
      <c r="C158" s="30">
        <v>3213920086</v>
      </c>
      <c r="D158" s="19">
        <v>42090</v>
      </c>
      <c r="E158" s="73">
        <v>3</v>
      </c>
      <c r="F158" s="18" t="s">
        <v>146</v>
      </c>
      <c r="G158" s="131"/>
      <c r="H158" s="176"/>
      <c r="I158" s="147"/>
    </row>
    <row r="159" spans="1:9" x14ac:dyDescent="0.2">
      <c r="A159" s="143"/>
      <c r="B159" s="127"/>
      <c r="C159" s="30"/>
      <c r="D159" s="19"/>
      <c r="E159" s="73"/>
      <c r="F159" s="18" t="s">
        <v>147</v>
      </c>
      <c r="G159" s="131"/>
      <c r="H159" s="176"/>
      <c r="I159" s="147"/>
    </row>
    <row r="160" spans="1:9" x14ac:dyDescent="0.2">
      <c r="A160" s="143"/>
      <c r="B160" s="127"/>
      <c r="C160" s="150"/>
      <c r="D160" s="19">
        <v>42144</v>
      </c>
      <c r="E160" s="73">
        <v>30</v>
      </c>
      <c r="F160" s="18" t="s">
        <v>151</v>
      </c>
      <c r="G160" s="131"/>
      <c r="H160" s="176"/>
      <c r="I160" s="147"/>
    </row>
    <row r="161" spans="1:9" x14ac:dyDescent="0.2">
      <c r="A161" s="143"/>
      <c r="B161" s="127"/>
      <c r="C161" s="149"/>
      <c r="D161" s="19"/>
      <c r="E161" s="73"/>
      <c r="F161" s="18" t="s">
        <v>152</v>
      </c>
      <c r="G161" s="131"/>
      <c r="H161" s="176"/>
      <c r="I161" s="147"/>
    </row>
    <row r="162" spans="1:9" x14ac:dyDescent="0.2">
      <c r="A162" s="143"/>
      <c r="B162" s="127"/>
      <c r="C162" s="167" t="s">
        <v>588</v>
      </c>
      <c r="D162" s="19">
        <v>42166</v>
      </c>
      <c r="E162" s="73">
        <v>5</v>
      </c>
      <c r="F162" s="18" t="s">
        <v>226</v>
      </c>
      <c r="G162" s="131"/>
      <c r="H162" s="176"/>
      <c r="I162" s="147"/>
    </row>
    <row r="163" spans="1:9" x14ac:dyDescent="0.2">
      <c r="A163" s="143"/>
      <c r="B163" s="127"/>
      <c r="C163" s="149"/>
      <c r="D163" s="19">
        <v>42173</v>
      </c>
      <c r="E163" s="73">
        <v>5</v>
      </c>
      <c r="F163" s="18" t="s">
        <v>227</v>
      </c>
      <c r="G163" s="131"/>
      <c r="H163" s="176"/>
      <c r="I163" s="147"/>
    </row>
    <row r="164" spans="1:9" x14ac:dyDescent="0.2">
      <c r="A164" s="143"/>
      <c r="B164" s="127"/>
      <c r="C164" s="149"/>
      <c r="D164" s="19"/>
      <c r="E164" s="73"/>
      <c r="F164" s="18" t="s">
        <v>228</v>
      </c>
      <c r="G164" s="131"/>
      <c r="H164" s="176"/>
      <c r="I164" s="147"/>
    </row>
    <row r="165" spans="1:9" x14ac:dyDescent="0.2">
      <c r="A165" s="143"/>
      <c r="B165" s="127"/>
      <c r="C165" s="149"/>
      <c r="D165" s="19"/>
      <c r="E165" s="73">
        <v>60</v>
      </c>
      <c r="F165" s="18" t="s">
        <v>466</v>
      </c>
      <c r="G165" s="131"/>
      <c r="H165" s="176"/>
      <c r="I165" s="147"/>
    </row>
    <row r="166" spans="1:9" x14ac:dyDescent="0.2">
      <c r="A166" s="143"/>
      <c r="B166" s="127"/>
      <c r="C166" s="149"/>
      <c r="D166" s="19">
        <v>42320</v>
      </c>
      <c r="E166" s="73">
        <v>1</v>
      </c>
      <c r="F166" s="18" t="s">
        <v>477</v>
      </c>
      <c r="G166" s="131"/>
      <c r="H166" s="176"/>
      <c r="I166" s="147"/>
    </row>
    <row r="167" spans="1:9" x14ac:dyDescent="0.2">
      <c r="A167" s="143"/>
      <c r="B167" s="127"/>
      <c r="C167" s="149"/>
      <c r="D167" s="19">
        <v>42345</v>
      </c>
      <c r="E167" s="73">
        <v>1</v>
      </c>
      <c r="F167" s="18" t="s">
        <v>548</v>
      </c>
      <c r="G167" s="131"/>
      <c r="H167" s="176"/>
      <c r="I167" s="147"/>
    </row>
    <row r="168" spans="1:9" x14ac:dyDescent="0.2">
      <c r="A168" s="143"/>
      <c r="B168" s="127"/>
      <c r="C168" s="149"/>
      <c r="D168" s="19">
        <v>42349</v>
      </c>
      <c r="E168" s="73">
        <v>1</v>
      </c>
      <c r="F168" s="18" t="s">
        <v>263</v>
      </c>
      <c r="G168" s="131"/>
      <c r="H168" s="176"/>
      <c r="I168" s="147"/>
    </row>
    <row r="169" spans="1:9" x14ac:dyDescent="0.2">
      <c r="A169" s="143"/>
      <c r="B169" s="127"/>
      <c r="C169" s="149"/>
      <c r="D169" s="19">
        <v>42349</v>
      </c>
      <c r="E169" s="73">
        <v>1</v>
      </c>
      <c r="F169" s="18" t="s">
        <v>549</v>
      </c>
      <c r="G169" s="131"/>
      <c r="H169" s="176"/>
      <c r="I169" s="147"/>
    </row>
    <row r="170" spans="1:9" x14ac:dyDescent="0.2">
      <c r="A170" s="144"/>
      <c r="B170" s="128"/>
      <c r="C170" s="31"/>
      <c r="D170" s="22"/>
      <c r="E170" s="77"/>
      <c r="F170" s="13"/>
      <c r="G170" s="132"/>
      <c r="H170" s="178"/>
      <c r="I170" s="148"/>
    </row>
    <row r="171" spans="1:9" x14ac:dyDescent="0.2">
      <c r="A171" s="141">
        <v>674</v>
      </c>
      <c r="B171" s="126" t="s">
        <v>49</v>
      </c>
      <c r="C171" s="69" t="s">
        <v>37</v>
      </c>
      <c r="D171" s="78">
        <f>MAX(D172:D187)-D172 - 2*INT((MAX(D172:D187)-D172)/7)</f>
        <v>144</v>
      </c>
      <c r="E171" s="78">
        <f>SUM(E172:E187)</f>
        <v>89</v>
      </c>
      <c r="F171" s="69"/>
      <c r="G171" s="130" t="s">
        <v>22</v>
      </c>
      <c r="H171" s="175">
        <v>4000000</v>
      </c>
      <c r="I171" s="69"/>
    </row>
    <row r="172" spans="1:9" x14ac:dyDescent="0.2">
      <c r="A172" s="142">
        <v>42077</v>
      </c>
      <c r="B172" s="127" t="s">
        <v>50</v>
      </c>
      <c r="C172" s="18" t="s">
        <v>109</v>
      </c>
      <c r="D172" s="19">
        <v>42077</v>
      </c>
      <c r="E172" s="73">
        <v>1</v>
      </c>
      <c r="F172" s="18" t="s">
        <v>115</v>
      </c>
      <c r="G172" s="131"/>
      <c r="H172" s="176"/>
      <c r="I172" s="18"/>
    </row>
    <row r="173" spans="1:9" x14ac:dyDescent="0.2">
      <c r="A173" s="143"/>
      <c r="B173" s="127" t="s">
        <v>9</v>
      </c>
      <c r="C173" s="18" t="s">
        <v>15</v>
      </c>
      <c r="D173" s="19">
        <v>42081</v>
      </c>
      <c r="E173" s="73">
        <v>1</v>
      </c>
      <c r="F173" s="18" t="s">
        <v>114</v>
      </c>
      <c r="G173" s="131"/>
      <c r="H173" s="176"/>
      <c r="I173" s="18"/>
    </row>
    <row r="174" spans="1:9" x14ac:dyDescent="0.2">
      <c r="A174" s="143"/>
      <c r="B174" s="127" t="s">
        <v>12</v>
      </c>
      <c r="C174" s="23" t="s">
        <v>110</v>
      </c>
      <c r="D174" s="19">
        <v>42090</v>
      </c>
      <c r="E174" s="73">
        <v>5</v>
      </c>
      <c r="F174" s="18" t="s">
        <v>148</v>
      </c>
      <c r="G174" s="131"/>
      <c r="H174" s="177"/>
      <c r="I174" s="18"/>
    </row>
    <row r="175" spans="1:9" x14ac:dyDescent="0.2">
      <c r="A175" s="143"/>
      <c r="B175" s="127"/>
      <c r="C175" s="23" t="s">
        <v>111</v>
      </c>
      <c r="D175" s="19"/>
      <c r="E175" s="73"/>
      <c r="F175" s="18" t="s">
        <v>149</v>
      </c>
      <c r="G175" s="131"/>
      <c r="H175" s="177"/>
      <c r="I175" s="18"/>
    </row>
    <row r="176" spans="1:9" x14ac:dyDescent="0.2">
      <c r="A176" s="143"/>
      <c r="B176" s="127" t="s">
        <v>51</v>
      </c>
      <c r="C176" s="18" t="s">
        <v>112</v>
      </c>
      <c r="D176" s="19"/>
      <c r="E176" s="73">
        <v>25</v>
      </c>
      <c r="F176" s="18" t="s">
        <v>339</v>
      </c>
      <c r="G176" s="131"/>
      <c r="H176" s="176"/>
      <c r="I176" s="18"/>
    </row>
    <row r="177" spans="1:9" x14ac:dyDescent="0.2">
      <c r="A177" s="143"/>
      <c r="B177" s="127" t="s">
        <v>52</v>
      </c>
      <c r="C177" s="154" t="s">
        <v>113</v>
      </c>
      <c r="D177" s="19">
        <v>42130</v>
      </c>
      <c r="E177" s="73">
        <v>1</v>
      </c>
      <c r="F177" s="18" t="s">
        <v>337</v>
      </c>
      <c r="G177" s="131"/>
      <c r="H177" s="176"/>
      <c r="I177" s="18"/>
    </row>
    <row r="178" spans="1:9" x14ac:dyDescent="0.2">
      <c r="A178" s="143"/>
      <c r="B178" s="127" t="s">
        <v>25</v>
      </c>
      <c r="C178" s="154">
        <v>3124977661</v>
      </c>
      <c r="D178" s="19"/>
      <c r="E178" s="73"/>
      <c r="F178" s="18" t="s">
        <v>338</v>
      </c>
      <c r="G178" s="131"/>
      <c r="H178" s="176"/>
      <c r="I178" s="18"/>
    </row>
    <row r="179" spans="1:9" x14ac:dyDescent="0.2">
      <c r="A179" s="143"/>
      <c r="B179" s="127"/>
      <c r="C179" s="154"/>
      <c r="D179" s="19"/>
      <c r="E179" s="73">
        <v>30</v>
      </c>
      <c r="F179" s="18" t="s">
        <v>339</v>
      </c>
      <c r="G179" s="131"/>
      <c r="H179" s="176"/>
      <c r="I179" s="18"/>
    </row>
    <row r="180" spans="1:9" x14ac:dyDescent="0.2">
      <c r="A180" s="143"/>
      <c r="B180" s="127"/>
      <c r="C180" s="30"/>
      <c r="D180" s="19">
        <v>42255</v>
      </c>
      <c r="E180" s="73">
        <v>1</v>
      </c>
      <c r="F180" s="18" t="s">
        <v>375</v>
      </c>
      <c r="G180" s="131"/>
      <c r="H180" s="176"/>
      <c r="I180" s="18"/>
    </row>
    <row r="181" spans="1:9" x14ac:dyDescent="0.2">
      <c r="A181" s="143"/>
      <c r="B181" s="127"/>
      <c r="C181" s="150"/>
      <c r="D181" s="19">
        <v>42256</v>
      </c>
      <c r="E181" s="73">
        <v>2</v>
      </c>
      <c r="F181" s="18" t="s">
        <v>391</v>
      </c>
      <c r="G181" s="131"/>
      <c r="H181" s="176"/>
      <c r="I181" s="18"/>
    </row>
    <row r="182" spans="1:9" x14ac:dyDescent="0.2">
      <c r="A182" s="143"/>
      <c r="B182" s="127"/>
      <c r="C182" s="150"/>
      <c r="D182" s="19">
        <v>42261</v>
      </c>
      <c r="E182" s="73">
        <v>5</v>
      </c>
      <c r="F182" s="18" t="s">
        <v>392</v>
      </c>
      <c r="G182" s="131"/>
      <c r="H182" s="176"/>
      <c r="I182" s="18"/>
    </row>
    <row r="183" spans="1:9" x14ac:dyDescent="0.2">
      <c r="A183" s="143"/>
      <c r="B183" s="127"/>
      <c r="C183" s="150"/>
      <c r="D183" s="19">
        <v>42277</v>
      </c>
      <c r="E183" s="73">
        <v>15</v>
      </c>
      <c r="F183" s="18" t="s">
        <v>569</v>
      </c>
      <c r="G183" s="131"/>
      <c r="H183" s="176"/>
      <c r="I183" s="18"/>
    </row>
    <row r="184" spans="1:9" x14ac:dyDescent="0.2">
      <c r="A184" s="143"/>
      <c r="B184" s="127"/>
      <c r="C184" s="150"/>
      <c r="D184" s="19">
        <v>42277</v>
      </c>
      <c r="E184" s="73">
        <v>1</v>
      </c>
      <c r="F184" s="18" t="s">
        <v>564</v>
      </c>
      <c r="G184" s="131"/>
      <c r="H184" s="176"/>
      <c r="I184" s="18"/>
    </row>
    <row r="185" spans="1:9" x14ac:dyDescent="0.2">
      <c r="A185" s="143"/>
      <c r="B185" s="127"/>
      <c r="C185" s="150"/>
      <c r="D185" s="19">
        <v>42277</v>
      </c>
      <c r="E185" s="73">
        <v>1</v>
      </c>
      <c r="F185" s="18" t="s">
        <v>46</v>
      </c>
      <c r="G185" s="131"/>
      <c r="H185" s="176"/>
      <c r="I185" s="18"/>
    </row>
    <row r="186" spans="1:9" x14ac:dyDescent="0.2">
      <c r="A186" s="143"/>
      <c r="B186" s="127"/>
      <c r="C186" s="149"/>
      <c r="D186" s="19">
        <v>42277</v>
      </c>
      <c r="E186" s="73">
        <v>1</v>
      </c>
      <c r="F186" s="18" t="s">
        <v>125</v>
      </c>
      <c r="G186" s="131"/>
      <c r="H186" s="176"/>
      <c r="I186" s="18"/>
    </row>
    <row r="187" spans="1:9" x14ac:dyDescent="0.2">
      <c r="A187" s="144"/>
      <c r="B187" s="128"/>
      <c r="C187" s="31"/>
      <c r="D187" s="22"/>
      <c r="E187" s="77"/>
      <c r="F187" s="13"/>
      <c r="G187" s="132"/>
      <c r="H187" s="178"/>
      <c r="I187" s="13"/>
    </row>
    <row r="188" spans="1:9" x14ac:dyDescent="0.2">
      <c r="A188" s="141">
        <v>675</v>
      </c>
      <c r="B188" s="126" t="s">
        <v>49</v>
      </c>
      <c r="C188" s="69" t="s">
        <v>11</v>
      </c>
      <c r="D188" s="78">
        <f>MAX(D189:D202)-D189 - 2*INT((MAX(D189:D202)-D189)/7)</f>
        <v>75</v>
      </c>
      <c r="E188" s="78">
        <f>SUM(E189:E202)</f>
        <v>17</v>
      </c>
      <c r="F188" s="69"/>
      <c r="G188" s="130" t="s">
        <v>47</v>
      </c>
      <c r="H188" s="175"/>
      <c r="I188" s="146"/>
    </row>
    <row r="189" spans="1:9" x14ac:dyDescent="0.2">
      <c r="A189" s="142">
        <v>42100</v>
      </c>
      <c r="B189" s="127" t="s">
        <v>50</v>
      </c>
      <c r="C189" s="18" t="s">
        <v>54</v>
      </c>
      <c r="D189" s="19">
        <v>42101</v>
      </c>
      <c r="E189" s="73">
        <v>1</v>
      </c>
      <c r="F189" s="151" t="s">
        <v>142</v>
      </c>
      <c r="G189" s="131"/>
      <c r="H189" s="176"/>
      <c r="I189" s="147"/>
    </row>
    <row r="190" spans="1:9" x14ac:dyDescent="0.2">
      <c r="A190" s="143"/>
      <c r="B190" s="127" t="s">
        <v>9</v>
      </c>
      <c r="C190" s="18" t="s">
        <v>27</v>
      </c>
      <c r="D190" s="19">
        <v>42101</v>
      </c>
      <c r="E190" s="73">
        <v>5</v>
      </c>
      <c r="F190" s="18" t="s">
        <v>143</v>
      </c>
      <c r="G190" s="131"/>
      <c r="H190" s="176"/>
      <c r="I190" s="147"/>
    </row>
    <row r="191" spans="1:9" x14ac:dyDescent="0.2">
      <c r="A191" s="143"/>
      <c r="B191" s="127" t="s">
        <v>12</v>
      </c>
      <c r="C191" s="23" t="s">
        <v>138</v>
      </c>
      <c r="D191" s="19"/>
      <c r="E191" s="73"/>
      <c r="F191" s="18" t="s">
        <v>144</v>
      </c>
      <c r="G191" s="131"/>
      <c r="H191" s="177" t="s">
        <v>46</v>
      </c>
      <c r="I191" s="147"/>
    </row>
    <row r="192" spans="1:9" x14ac:dyDescent="0.2">
      <c r="A192" s="143"/>
      <c r="B192" s="127"/>
      <c r="C192" s="23" t="s">
        <v>139</v>
      </c>
      <c r="D192" s="19">
        <v>42109</v>
      </c>
      <c r="E192" s="73">
        <v>1</v>
      </c>
      <c r="F192" s="18" t="s">
        <v>153</v>
      </c>
      <c r="G192" s="131"/>
      <c r="H192" s="177"/>
      <c r="I192" s="147"/>
    </row>
    <row r="193" spans="1:9" x14ac:dyDescent="0.2">
      <c r="A193" s="143"/>
      <c r="B193" s="127" t="s">
        <v>51</v>
      </c>
      <c r="C193" s="18" t="s">
        <v>140</v>
      </c>
      <c r="D193" s="19"/>
      <c r="E193" s="73"/>
      <c r="F193" s="18" t="s">
        <v>154</v>
      </c>
      <c r="G193" s="131"/>
      <c r="H193" s="176"/>
      <c r="I193" s="147"/>
    </row>
    <row r="194" spans="1:9" x14ac:dyDescent="0.2">
      <c r="A194" s="143"/>
      <c r="B194" s="127" t="s">
        <v>52</v>
      </c>
      <c r="C194" s="23" t="s">
        <v>141</v>
      </c>
      <c r="D194" s="19">
        <v>42115</v>
      </c>
      <c r="E194" s="73">
        <v>5</v>
      </c>
      <c r="F194" s="18" t="s">
        <v>155</v>
      </c>
      <c r="G194" s="131"/>
      <c r="H194" s="176"/>
      <c r="I194" s="147"/>
    </row>
    <row r="195" spans="1:9" x14ac:dyDescent="0.2">
      <c r="A195" s="143"/>
      <c r="B195" s="127" t="s">
        <v>25</v>
      </c>
      <c r="C195" s="30"/>
      <c r="D195" s="19"/>
      <c r="E195" s="73"/>
      <c r="F195" s="18" t="s">
        <v>156</v>
      </c>
      <c r="G195" s="131"/>
      <c r="H195" s="176"/>
      <c r="I195" s="147"/>
    </row>
    <row r="196" spans="1:9" x14ac:dyDescent="0.2">
      <c r="A196" s="143"/>
      <c r="B196" s="127"/>
      <c r="C196" s="30"/>
      <c r="D196" s="19">
        <v>42123</v>
      </c>
      <c r="E196" s="73">
        <v>1</v>
      </c>
      <c r="F196" s="18" t="s">
        <v>157</v>
      </c>
      <c r="G196" s="131"/>
      <c r="H196" s="176"/>
      <c r="I196" s="147"/>
    </row>
    <row r="197" spans="1:9" x14ac:dyDescent="0.2">
      <c r="A197" s="143"/>
      <c r="B197" s="127"/>
      <c r="C197" s="150"/>
      <c r="D197" s="19"/>
      <c r="E197" s="73"/>
      <c r="F197" s="18" t="s">
        <v>158</v>
      </c>
      <c r="G197" s="131"/>
      <c r="H197" s="176"/>
      <c r="I197" s="147"/>
    </row>
    <row r="198" spans="1:9" x14ac:dyDescent="0.2">
      <c r="A198" s="143"/>
      <c r="B198" s="127"/>
      <c r="C198" s="149"/>
      <c r="D198" s="19">
        <v>42174</v>
      </c>
      <c r="E198" s="73">
        <v>1</v>
      </c>
      <c r="F198" s="18" t="s">
        <v>214</v>
      </c>
      <c r="G198" s="131"/>
      <c r="H198" s="176"/>
      <c r="I198" s="147"/>
    </row>
    <row r="199" spans="1:9" x14ac:dyDescent="0.2">
      <c r="A199" s="143"/>
      <c r="B199" s="127"/>
      <c r="C199" s="149"/>
      <c r="D199" s="19">
        <v>42174</v>
      </c>
      <c r="E199" s="73">
        <v>1</v>
      </c>
      <c r="F199" s="18" t="s">
        <v>125</v>
      </c>
      <c r="G199" s="131"/>
      <c r="H199" s="176"/>
      <c r="I199" s="147"/>
    </row>
    <row r="200" spans="1:9" x14ac:dyDescent="0.2">
      <c r="A200" s="143"/>
      <c r="B200" s="127"/>
      <c r="C200" s="149"/>
      <c r="D200" s="19">
        <v>42177</v>
      </c>
      <c r="E200" s="73">
        <v>1</v>
      </c>
      <c r="F200" s="18" t="s">
        <v>215</v>
      </c>
      <c r="G200" s="131"/>
      <c r="H200" s="176"/>
      <c r="I200" s="147"/>
    </row>
    <row r="201" spans="1:9" x14ac:dyDescent="0.2">
      <c r="A201" s="143"/>
      <c r="B201" s="127"/>
      <c r="C201" s="149"/>
      <c r="D201" s="19">
        <v>42206</v>
      </c>
      <c r="E201" s="73">
        <v>1</v>
      </c>
      <c r="F201" s="18" t="s">
        <v>265</v>
      </c>
      <c r="G201" s="131"/>
      <c r="H201" s="176"/>
      <c r="I201" s="147"/>
    </row>
    <row r="202" spans="1:9" x14ac:dyDescent="0.2">
      <c r="A202" s="144"/>
      <c r="B202" s="128"/>
      <c r="C202" s="31"/>
      <c r="D202" s="22"/>
      <c r="E202" s="77"/>
      <c r="F202" s="13"/>
      <c r="G202" s="132"/>
      <c r="H202" s="178"/>
      <c r="I202" s="148"/>
    </row>
    <row r="203" spans="1:9" x14ac:dyDescent="0.2">
      <c r="A203" s="141">
        <v>676</v>
      </c>
      <c r="B203" s="126" t="s">
        <v>49</v>
      </c>
      <c r="C203" s="69" t="s">
        <v>11</v>
      </c>
      <c r="D203" s="78">
        <f>MAX(D204:D213)-D204 - 2*INT((MAX(D204:D213)-D204)/7)</f>
        <v>60</v>
      </c>
      <c r="E203" s="78">
        <f>SUM(E204:E213)</f>
        <v>34</v>
      </c>
      <c r="F203" s="69"/>
      <c r="G203" s="130" t="s">
        <v>28</v>
      </c>
      <c r="H203" s="175"/>
      <c r="I203" s="69"/>
    </row>
    <row r="204" spans="1:9" x14ac:dyDescent="0.2">
      <c r="A204" s="142">
        <v>42102</v>
      </c>
      <c r="B204" s="127" t="s">
        <v>50</v>
      </c>
      <c r="C204" s="18" t="s">
        <v>176</v>
      </c>
      <c r="D204" s="19">
        <v>42103</v>
      </c>
      <c r="E204" s="73">
        <v>1</v>
      </c>
      <c r="F204" s="151" t="s">
        <v>78</v>
      </c>
      <c r="G204" s="131"/>
      <c r="H204" s="176"/>
      <c r="I204" s="18"/>
    </row>
    <row r="205" spans="1:9" x14ac:dyDescent="0.2">
      <c r="A205" s="143"/>
      <c r="B205" s="127" t="s">
        <v>9</v>
      </c>
      <c r="C205" s="18" t="s">
        <v>18</v>
      </c>
      <c r="D205" s="19">
        <v>42159</v>
      </c>
      <c r="E205" s="73">
        <v>30</v>
      </c>
      <c r="F205" s="18" t="s">
        <v>200</v>
      </c>
      <c r="G205" s="131"/>
      <c r="H205" s="176"/>
      <c r="I205" s="18"/>
    </row>
    <row r="206" spans="1:9" x14ac:dyDescent="0.2">
      <c r="A206" s="143"/>
      <c r="B206" s="127" t="s">
        <v>12</v>
      </c>
      <c r="C206" s="23" t="s">
        <v>177</v>
      </c>
      <c r="D206" s="19"/>
      <c r="E206" s="73"/>
      <c r="F206" s="18" t="s">
        <v>591</v>
      </c>
      <c r="G206" s="131"/>
      <c r="H206" s="177" t="s">
        <v>46</v>
      </c>
      <c r="I206" s="18"/>
    </row>
    <row r="207" spans="1:9" x14ac:dyDescent="0.2">
      <c r="A207" s="143"/>
      <c r="B207" s="127"/>
      <c r="C207" s="23" t="s">
        <v>178</v>
      </c>
      <c r="D207" s="19">
        <v>42187</v>
      </c>
      <c r="E207" s="73">
        <v>1</v>
      </c>
      <c r="F207" s="18" t="s">
        <v>564</v>
      </c>
      <c r="G207" s="131"/>
      <c r="H207" s="177"/>
      <c r="I207" s="18"/>
    </row>
    <row r="208" spans="1:9" x14ac:dyDescent="0.2">
      <c r="A208" s="143"/>
      <c r="B208" s="127" t="s">
        <v>51</v>
      </c>
      <c r="C208" s="18" t="s">
        <v>179</v>
      </c>
      <c r="D208" s="19">
        <v>42187</v>
      </c>
      <c r="E208" s="73">
        <v>1</v>
      </c>
      <c r="F208" s="18" t="s">
        <v>46</v>
      </c>
      <c r="G208" s="131"/>
      <c r="H208" s="176"/>
      <c r="I208" s="18"/>
    </row>
    <row r="209" spans="1:9" x14ac:dyDescent="0.2">
      <c r="A209" s="143"/>
      <c r="B209" s="127" t="s">
        <v>52</v>
      </c>
      <c r="C209" s="30" t="s">
        <v>180</v>
      </c>
      <c r="D209" s="19">
        <v>42187</v>
      </c>
      <c r="E209" s="73">
        <v>1</v>
      </c>
      <c r="F209" s="18" t="s">
        <v>125</v>
      </c>
      <c r="G209" s="131"/>
      <c r="H209" s="176"/>
      <c r="I209" s="18"/>
    </row>
    <row r="210" spans="1:9" x14ac:dyDescent="0.2">
      <c r="A210" s="143"/>
      <c r="B210" s="127" t="s">
        <v>25</v>
      </c>
      <c r="C210" s="30"/>
      <c r="D210" s="19"/>
      <c r="E210" s="73"/>
      <c r="F210" s="18"/>
      <c r="G210" s="131"/>
      <c r="H210" s="176"/>
      <c r="I210" s="18"/>
    </row>
    <row r="211" spans="1:9" x14ac:dyDescent="0.2">
      <c r="A211" s="143"/>
      <c r="B211" s="127"/>
      <c r="C211" s="30"/>
      <c r="D211" s="19"/>
      <c r="E211" s="73"/>
      <c r="F211" s="18"/>
      <c r="G211" s="131"/>
      <c r="H211" s="176"/>
      <c r="I211" s="18"/>
    </row>
    <row r="212" spans="1:9" x14ac:dyDescent="0.2">
      <c r="A212" s="143"/>
      <c r="B212" s="127"/>
      <c r="C212" s="150"/>
      <c r="D212" s="19"/>
      <c r="E212" s="73"/>
      <c r="F212" s="18"/>
      <c r="G212" s="131"/>
      <c r="H212" s="176"/>
      <c r="I212" s="18"/>
    </row>
    <row r="213" spans="1:9" x14ac:dyDescent="0.2">
      <c r="A213" s="144"/>
      <c r="B213" s="128"/>
      <c r="C213" s="31"/>
      <c r="D213" s="22"/>
      <c r="E213" s="77"/>
      <c r="F213" s="13"/>
      <c r="G213" s="132"/>
      <c r="H213" s="178"/>
      <c r="I213" s="13"/>
    </row>
    <row r="214" spans="1:9" x14ac:dyDescent="0.2">
      <c r="A214" s="141">
        <v>677</v>
      </c>
      <c r="B214" s="126" t="s">
        <v>49</v>
      </c>
      <c r="C214" s="69" t="s">
        <v>11</v>
      </c>
      <c r="D214" s="78">
        <f>MAX(D215:D234)-D215 - 2*INT((MAX(D215:D234)-D215)/7)</f>
        <v>171</v>
      </c>
      <c r="E214" s="78">
        <f>SUM(E215:E234)</f>
        <v>162</v>
      </c>
      <c r="F214" s="69"/>
      <c r="G214" s="130" t="s">
        <v>22</v>
      </c>
      <c r="H214" s="175">
        <v>5000000</v>
      </c>
      <c r="I214" s="69"/>
    </row>
    <row r="215" spans="1:9" x14ac:dyDescent="0.2">
      <c r="A215" s="142">
        <v>42116</v>
      </c>
      <c r="B215" s="127" t="s">
        <v>50</v>
      </c>
      <c r="C215" s="18" t="s">
        <v>56</v>
      </c>
      <c r="D215" s="19">
        <v>42117</v>
      </c>
      <c r="E215" s="73">
        <v>1</v>
      </c>
      <c r="F215" s="151" t="s">
        <v>78</v>
      </c>
      <c r="G215" s="131"/>
      <c r="H215" s="176"/>
      <c r="I215" s="18"/>
    </row>
    <row r="216" spans="1:9" x14ac:dyDescent="0.2">
      <c r="A216" s="143"/>
      <c r="B216" s="127" t="s">
        <v>9</v>
      </c>
      <c r="C216" s="18" t="s">
        <v>19</v>
      </c>
      <c r="D216" s="19">
        <v>42159</v>
      </c>
      <c r="E216" s="73">
        <v>15</v>
      </c>
      <c r="F216" s="18" t="s">
        <v>202</v>
      </c>
      <c r="G216" s="131"/>
      <c r="H216" s="176"/>
      <c r="I216" s="18"/>
    </row>
    <row r="217" spans="1:9" x14ac:dyDescent="0.2">
      <c r="A217" s="143"/>
      <c r="B217" s="127" t="s">
        <v>12</v>
      </c>
      <c r="C217" s="23" t="s">
        <v>181</v>
      </c>
      <c r="D217" s="19">
        <v>42206</v>
      </c>
      <c r="E217" s="73">
        <v>1</v>
      </c>
      <c r="F217" s="18" t="s">
        <v>276</v>
      </c>
      <c r="G217" s="131"/>
      <c r="H217" s="177"/>
      <c r="I217" s="18"/>
    </row>
    <row r="218" spans="1:9" x14ac:dyDescent="0.2">
      <c r="A218" s="143"/>
      <c r="B218" s="127"/>
      <c r="C218" s="23" t="s">
        <v>182</v>
      </c>
      <c r="D218" s="19"/>
      <c r="E218" s="73"/>
      <c r="F218" s="18" t="s">
        <v>277</v>
      </c>
      <c r="G218" s="131"/>
      <c r="H218" s="177"/>
      <c r="I218" s="18"/>
    </row>
    <row r="219" spans="1:9" x14ac:dyDescent="0.2">
      <c r="A219" s="143"/>
      <c r="B219" s="127" t="s">
        <v>51</v>
      </c>
      <c r="C219" s="18" t="s">
        <v>183</v>
      </c>
      <c r="D219" s="19"/>
      <c r="E219" s="73">
        <v>9</v>
      </c>
      <c r="F219" s="18" t="s">
        <v>290</v>
      </c>
      <c r="G219" s="131"/>
      <c r="H219" s="176"/>
      <c r="I219" s="18"/>
    </row>
    <row r="220" spans="1:9" x14ac:dyDescent="0.2">
      <c r="A220" s="143"/>
      <c r="B220" s="127" t="s">
        <v>52</v>
      </c>
      <c r="C220" s="30" t="s">
        <v>184</v>
      </c>
      <c r="D220" s="19">
        <v>42215</v>
      </c>
      <c r="E220" s="73">
        <v>1</v>
      </c>
      <c r="F220" s="18" t="s">
        <v>288</v>
      </c>
      <c r="G220" s="131"/>
      <c r="H220" s="176"/>
      <c r="I220" s="18"/>
    </row>
    <row r="221" spans="1:9" x14ac:dyDescent="0.2">
      <c r="A221" s="143"/>
      <c r="B221" s="127" t="s">
        <v>25</v>
      </c>
      <c r="C221" s="30">
        <v>3103639533</v>
      </c>
      <c r="D221" s="19"/>
      <c r="E221" s="73"/>
      <c r="F221" s="18" t="s">
        <v>292</v>
      </c>
      <c r="G221" s="131"/>
      <c r="H221" s="176"/>
      <c r="I221" s="18"/>
    </row>
    <row r="222" spans="1:9" x14ac:dyDescent="0.2">
      <c r="A222" s="143"/>
      <c r="B222" s="127"/>
      <c r="C222" s="30"/>
      <c r="D222" s="19">
        <v>42297</v>
      </c>
      <c r="E222" s="73">
        <v>1</v>
      </c>
      <c r="F222" s="18" t="s">
        <v>484</v>
      </c>
      <c r="G222" s="131"/>
      <c r="H222" s="176"/>
      <c r="I222" s="18"/>
    </row>
    <row r="223" spans="1:9" x14ac:dyDescent="0.2">
      <c r="A223" s="143"/>
      <c r="B223" s="127"/>
      <c r="C223" s="150"/>
      <c r="D223" s="19"/>
      <c r="E223" s="73"/>
      <c r="F223" s="18" t="s">
        <v>485</v>
      </c>
      <c r="G223" s="131"/>
      <c r="H223" s="176"/>
      <c r="I223" s="18"/>
    </row>
    <row r="224" spans="1:9" x14ac:dyDescent="0.2">
      <c r="A224" s="143"/>
      <c r="B224" s="127"/>
      <c r="C224" s="149"/>
      <c r="D224" s="19"/>
      <c r="E224" s="73"/>
      <c r="F224" s="18" t="s">
        <v>486</v>
      </c>
      <c r="G224" s="131"/>
      <c r="H224" s="176"/>
      <c r="I224" s="18"/>
    </row>
    <row r="225" spans="1:9" x14ac:dyDescent="0.2">
      <c r="A225" s="143"/>
      <c r="B225" s="127"/>
      <c r="C225" s="149"/>
      <c r="D225" s="19"/>
      <c r="E225" s="73">
        <v>40</v>
      </c>
      <c r="F225" s="18" t="s">
        <v>570</v>
      </c>
      <c r="G225" s="131"/>
      <c r="H225" s="176"/>
      <c r="I225" s="18"/>
    </row>
    <row r="226" spans="1:9" x14ac:dyDescent="0.2">
      <c r="A226" s="143"/>
      <c r="B226" s="127"/>
      <c r="C226" s="149"/>
      <c r="D226" s="19">
        <v>42349</v>
      </c>
      <c r="E226" s="73">
        <v>1</v>
      </c>
      <c r="F226" s="18" t="s">
        <v>554</v>
      </c>
      <c r="G226" s="131"/>
      <c r="H226" s="176"/>
      <c r="I226" s="18"/>
    </row>
    <row r="227" spans="1:9" x14ac:dyDescent="0.2">
      <c r="A227" s="143"/>
      <c r="B227" s="127"/>
      <c r="C227" s="149"/>
      <c r="D227" s="19"/>
      <c r="E227" s="73"/>
      <c r="F227" s="18" t="s">
        <v>487</v>
      </c>
      <c r="G227" s="131"/>
      <c r="H227" s="176"/>
      <c r="I227" s="18"/>
    </row>
    <row r="228" spans="1:9" x14ac:dyDescent="0.2">
      <c r="A228" s="143"/>
      <c r="B228" s="127"/>
      <c r="C228" s="149"/>
      <c r="D228" s="19">
        <v>42353</v>
      </c>
      <c r="E228" s="73">
        <v>90</v>
      </c>
      <c r="F228" s="18" t="s">
        <v>561</v>
      </c>
      <c r="G228" s="131"/>
      <c r="H228" s="176"/>
      <c r="I228" s="18"/>
    </row>
    <row r="229" spans="1:9" x14ac:dyDescent="0.2">
      <c r="A229" s="143"/>
      <c r="B229" s="127"/>
      <c r="C229" s="149"/>
      <c r="D229" s="19"/>
      <c r="E229" s="73"/>
      <c r="F229" s="18" t="s">
        <v>562</v>
      </c>
      <c r="G229" s="131"/>
      <c r="H229" s="176"/>
      <c r="I229" s="18"/>
    </row>
    <row r="230" spans="1:9" x14ac:dyDescent="0.2">
      <c r="A230" s="143"/>
      <c r="B230" s="127"/>
      <c r="C230" s="149"/>
      <c r="D230" s="19"/>
      <c r="E230" s="73"/>
      <c r="F230" s="18" t="s">
        <v>563</v>
      </c>
      <c r="G230" s="131"/>
      <c r="H230" s="176"/>
      <c r="I230" s="18"/>
    </row>
    <row r="231" spans="1:9" x14ac:dyDescent="0.2">
      <c r="A231" s="143"/>
      <c r="B231" s="127"/>
      <c r="C231" s="149"/>
      <c r="D231" s="19">
        <v>42354</v>
      </c>
      <c r="E231" s="73">
        <v>1</v>
      </c>
      <c r="F231" s="18" t="s">
        <v>564</v>
      </c>
      <c r="G231" s="131"/>
      <c r="H231" s="176"/>
      <c r="I231" s="18"/>
    </row>
    <row r="232" spans="1:9" x14ac:dyDescent="0.2">
      <c r="A232" s="143"/>
      <c r="B232" s="127"/>
      <c r="C232" s="149"/>
      <c r="D232" s="19">
        <v>42354</v>
      </c>
      <c r="E232" s="73">
        <v>1</v>
      </c>
      <c r="F232" s="18" t="s">
        <v>46</v>
      </c>
      <c r="G232" s="131"/>
      <c r="H232" s="176"/>
      <c r="I232" s="18"/>
    </row>
    <row r="233" spans="1:9" x14ac:dyDescent="0.2">
      <c r="A233" s="143"/>
      <c r="B233" s="127"/>
      <c r="C233" s="149"/>
      <c r="D233" s="19">
        <v>42354</v>
      </c>
      <c r="E233" s="73">
        <v>1</v>
      </c>
      <c r="F233" s="18" t="s">
        <v>125</v>
      </c>
      <c r="G233" s="131"/>
      <c r="H233" s="176"/>
      <c r="I233" s="18"/>
    </row>
    <row r="234" spans="1:9" x14ac:dyDescent="0.2">
      <c r="A234" s="144"/>
      <c r="B234" s="128"/>
      <c r="C234" s="31"/>
      <c r="D234" s="22"/>
      <c r="E234" s="77"/>
      <c r="F234" s="13"/>
      <c r="G234" s="132"/>
      <c r="H234" s="178"/>
      <c r="I234" s="13"/>
    </row>
    <row r="235" spans="1:9" x14ac:dyDescent="0.2">
      <c r="A235" s="141">
        <v>678</v>
      </c>
      <c r="B235" s="126" t="s">
        <v>49</v>
      </c>
      <c r="C235" s="69" t="s">
        <v>37</v>
      </c>
      <c r="D235" s="78">
        <f>MAX(D236:D260)-D236 - 2*INT((MAX(D236:D260)-D236)/7)</f>
        <v>50</v>
      </c>
      <c r="E235" s="78">
        <f>SUM(E236:E260)</f>
        <v>17</v>
      </c>
      <c r="F235" s="69"/>
      <c r="G235" s="130" t="s">
        <v>47</v>
      </c>
      <c r="H235" s="175"/>
      <c r="I235" s="146"/>
    </row>
    <row r="236" spans="1:9" x14ac:dyDescent="0.2">
      <c r="A236" s="142">
        <v>42128</v>
      </c>
      <c r="B236" s="127" t="s">
        <v>50</v>
      </c>
      <c r="C236" s="18" t="s">
        <v>56</v>
      </c>
      <c r="D236" s="19">
        <v>42130</v>
      </c>
      <c r="E236" s="73">
        <v>5</v>
      </c>
      <c r="F236" s="151" t="s">
        <v>162</v>
      </c>
      <c r="G236" s="131"/>
      <c r="H236" s="176"/>
      <c r="I236" s="147"/>
    </row>
    <row r="237" spans="1:9" x14ac:dyDescent="0.2">
      <c r="A237" s="143"/>
      <c r="B237" s="127" t="s">
        <v>9</v>
      </c>
      <c r="C237" s="18" t="s">
        <v>26</v>
      </c>
      <c r="D237" s="19"/>
      <c r="E237" s="73"/>
      <c r="F237" s="18" t="s">
        <v>163</v>
      </c>
      <c r="G237" s="131"/>
      <c r="H237" s="176"/>
      <c r="I237" s="147"/>
    </row>
    <row r="238" spans="1:9" x14ac:dyDescent="0.2">
      <c r="A238" s="143"/>
      <c r="B238" s="127" t="s">
        <v>12</v>
      </c>
      <c r="C238" s="23" t="s">
        <v>159</v>
      </c>
      <c r="D238" s="19">
        <v>42135</v>
      </c>
      <c r="E238" s="73">
        <v>1</v>
      </c>
      <c r="F238" s="18" t="s">
        <v>164</v>
      </c>
      <c r="G238" s="131"/>
      <c r="H238" s="177" t="s">
        <v>46</v>
      </c>
      <c r="I238" s="147"/>
    </row>
    <row r="239" spans="1:9" x14ac:dyDescent="0.2">
      <c r="A239" s="143"/>
      <c r="B239" s="127"/>
      <c r="C239" s="23" t="s">
        <v>160</v>
      </c>
      <c r="D239" s="19"/>
      <c r="E239" s="73"/>
      <c r="F239" s="18" t="s">
        <v>165</v>
      </c>
      <c r="G239" s="131"/>
      <c r="H239" s="177"/>
      <c r="I239" s="147"/>
    </row>
    <row r="240" spans="1:9" x14ac:dyDescent="0.2">
      <c r="A240" s="143"/>
      <c r="B240" s="127" t="s">
        <v>51</v>
      </c>
      <c r="C240" s="18" t="s">
        <v>161</v>
      </c>
      <c r="D240" s="19">
        <v>42139</v>
      </c>
      <c r="E240" s="73">
        <v>1</v>
      </c>
      <c r="F240" s="18" t="s">
        <v>166</v>
      </c>
      <c r="G240" s="131"/>
      <c r="H240" s="176"/>
      <c r="I240" s="147"/>
    </row>
    <row r="241" spans="1:9" x14ac:dyDescent="0.2">
      <c r="A241" s="143"/>
      <c r="B241" s="127" t="s">
        <v>52</v>
      </c>
      <c r="C241" s="30" t="s">
        <v>79</v>
      </c>
      <c r="D241" s="19"/>
      <c r="E241" s="73"/>
      <c r="F241" s="18" t="s">
        <v>167</v>
      </c>
      <c r="G241" s="131"/>
      <c r="H241" s="176"/>
      <c r="I241" s="147"/>
    </row>
    <row r="242" spans="1:9" x14ac:dyDescent="0.2">
      <c r="A242" s="143"/>
      <c r="B242" s="127" t="s">
        <v>25</v>
      </c>
      <c r="C242" s="30">
        <v>3103277288</v>
      </c>
      <c r="D242" s="19"/>
      <c r="E242" s="73"/>
      <c r="F242" s="18" t="s">
        <v>168</v>
      </c>
      <c r="G242" s="131"/>
      <c r="H242" s="176"/>
      <c r="I242" s="147"/>
    </row>
    <row r="243" spans="1:9" x14ac:dyDescent="0.2">
      <c r="A243" s="143"/>
      <c r="B243" s="127"/>
      <c r="C243" s="30"/>
      <c r="D243" s="19"/>
      <c r="E243" s="73"/>
      <c r="F243" s="18" t="s">
        <v>169</v>
      </c>
      <c r="G243" s="131"/>
      <c r="H243" s="176"/>
      <c r="I243" s="147"/>
    </row>
    <row r="244" spans="1:9" x14ac:dyDescent="0.2">
      <c r="A244" s="143"/>
      <c r="B244" s="127"/>
      <c r="C244" s="150"/>
      <c r="D244" s="19">
        <v>42139</v>
      </c>
      <c r="E244" s="73">
        <v>1</v>
      </c>
      <c r="F244" s="18" t="s">
        <v>170</v>
      </c>
      <c r="G244" s="131"/>
      <c r="H244" s="176"/>
      <c r="I244" s="147"/>
    </row>
    <row r="245" spans="1:9" x14ac:dyDescent="0.2">
      <c r="A245" s="143"/>
      <c r="B245" s="127"/>
      <c r="C245" s="149"/>
      <c r="D245" s="19"/>
      <c r="E245" s="73"/>
      <c r="F245" s="18" t="s">
        <v>171</v>
      </c>
      <c r="G245" s="131"/>
      <c r="H245" s="176"/>
      <c r="I245" s="147"/>
    </row>
    <row r="246" spans="1:9" x14ac:dyDescent="0.2">
      <c r="A246" s="143"/>
      <c r="B246" s="127"/>
      <c r="C246" s="149"/>
      <c r="D246" s="19">
        <v>42143</v>
      </c>
      <c r="E246" s="73">
        <v>1</v>
      </c>
      <c r="F246" s="18" t="s">
        <v>172</v>
      </c>
      <c r="G246" s="131"/>
      <c r="H246" s="176"/>
      <c r="I246" s="147"/>
    </row>
    <row r="247" spans="1:9" x14ac:dyDescent="0.2">
      <c r="A247" s="143"/>
      <c r="B247" s="127"/>
      <c r="C247" s="149"/>
      <c r="D247" s="19"/>
      <c r="E247" s="73"/>
      <c r="F247" s="18" t="s">
        <v>173</v>
      </c>
      <c r="G247" s="131"/>
      <c r="H247" s="176"/>
      <c r="I247" s="147"/>
    </row>
    <row r="248" spans="1:9" x14ac:dyDescent="0.2">
      <c r="A248" s="143"/>
      <c r="B248" s="127"/>
      <c r="C248" s="149"/>
      <c r="D248" s="19">
        <v>42151</v>
      </c>
      <c r="E248" s="73">
        <v>1</v>
      </c>
      <c r="F248" s="18" t="s">
        <v>174</v>
      </c>
      <c r="G248" s="131"/>
      <c r="H248" s="176"/>
      <c r="I248" s="147"/>
    </row>
    <row r="249" spans="1:9" x14ac:dyDescent="0.2">
      <c r="A249" s="143"/>
      <c r="B249" s="127"/>
      <c r="C249" s="149"/>
      <c r="D249" s="19"/>
      <c r="E249" s="73"/>
      <c r="F249" s="18" t="s">
        <v>175</v>
      </c>
      <c r="G249" s="131"/>
      <c r="H249" s="176"/>
      <c r="I249" s="147"/>
    </row>
    <row r="250" spans="1:9" x14ac:dyDescent="0.2">
      <c r="A250" s="143"/>
      <c r="B250" s="127"/>
      <c r="C250" s="149"/>
      <c r="D250" s="19">
        <v>42151</v>
      </c>
      <c r="E250" s="73">
        <v>1</v>
      </c>
      <c r="F250" s="18" t="s">
        <v>208</v>
      </c>
      <c r="G250" s="131"/>
      <c r="H250" s="176"/>
      <c r="I250" s="147"/>
    </row>
    <row r="251" spans="1:9" x14ac:dyDescent="0.2">
      <c r="A251" s="143"/>
      <c r="B251" s="127"/>
      <c r="C251" s="149"/>
      <c r="D251" s="19">
        <v>42181</v>
      </c>
      <c r="E251" s="73">
        <v>1</v>
      </c>
      <c r="F251" s="18" t="s">
        <v>257</v>
      </c>
      <c r="G251" s="131"/>
      <c r="H251" s="176"/>
      <c r="I251" s="147"/>
    </row>
    <row r="252" spans="1:9" x14ac:dyDescent="0.2">
      <c r="A252" s="143"/>
      <c r="B252" s="127"/>
      <c r="C252" s="149"/>
      <c r="D252" s="19"/>
      <c r="E252" s="73"/>
      <c r="F252" s="18" t="s">
        <v>258</v>
      </c>
      <c r="G252" s="131"/>
      <c r="H252" s="176"/>
      <c r="I252" s="147"/>
    </row>
    <row r="253" spans="1:9" x14ac:dyDescent="0.2">
      <c r="A253" s="143"/>
      <c r="B253" s="127"/>
      <c r="C253" s="149"/>
      <c r="D253" s="19">
        <v>42188</v>
      </c>
      <c r="E253" s="73">
        <v>1</v>
      </c>
      <c r="F253" s="18" t="s">
        <v>259</v>
      </c>
      <c r="G253" s="131"/>
      <c r="H253" s="176"/>
      <c r="I253" s="147"/>
    </row>
    <row r="254" spans="1:9" x14ac:dyDescent="0.2">
      <c r="A254" s="143"/>
      <c r="B254" s="127"/>
      <c r="C254" s="149"/>
      <c r="D254" s="19">
        <v>42192</v>
      </c>
      <c r="E254" s="73">
        <v>1</v>
      </c>
      <c r="F254" s="18" t="s">
        <v>260</v>
      </c>
      <c r="G254" s="131"/>
      <c r="H254" s="176"/>
      <c r="I254" s="147"/>
    </row>
    <row r="255" spans="1:9" x14ac:dyDescent="0.2">
      <c r="A255" s="143"/>
      <c r="B255" s="127"/>
      <c r="C255" s="149"/>
      <c r="D255" s="19">
        <v>42192</v>
      </c>
      <c r="E255" s="73">
        <v>1</v>
      </c>
      <c r="F255" s="18" t="s">
        <v>261</v>
      </c>
      <c r="G255" s="131"/>
      <c r="H255" s="176"/>
      <c r="I255" s="147"/>
    </row>
    <row r="256" spans="1:9" x14ac:dyDescent="0.2">
      <c r="A256" s="143"/>
      <c r="B256" s="127"/>
      <c r="C256" s="149"/>
      <c r="D256" s="19"/>
      <c r="E256" s="73"/>
      <c r="F256" s="18" t="s">
        <v>262</v>
      </c>
      <c r="G256" s="131"/>
      <c r="H256" s="176"/>
      <c r="I256" s="147"/>
    </row>
    <row r="257" spans="1:9" x14ac:dyDescent="0.2">
      <c r="A257" s="143"/>
      <c r="B257" s="127"/>
      <c r="C257" s="149"/>
      <c r="D257" s="19">
        <v>42193</v>
      </c>
      <c r="E257" s="73">
        <v>1</v>
      </c>
      <c r="F257" s="18" t="s">
        <v>263</v>
      </c>
      <c r="G257" s="131"/>
      <c r="H257" s="176"/>
      <c r="I257" s="147"/>
    </row>
    <row r="258" spans="1:9" x14ac:dyDescent="0.2">
      <c r="A258" s="143"/>
      <c r="B258" s="127"/>
      <c r="C258" s="149"/>
      <c r="D258" s="19">
        <v>42198</v>
      </c>
      <c r="E258" s="73">
        <v>1</v>
      </c>
      <c r="F258" s="18" t="s">
        <v>264</v>
      </c>
      <c r="G258" s="131"/>
      <c r="H258" s="176"/>
      <c r="I258" s="147"/>
    </row>
    <row r="259" spans="1:9" x14ac:dyDescent="0.2">
      <c r="A259" s="143"/>
      <c r="B259" s="127"/>
      <c r="C259" s="149"/>
      <c r="D259" s="19"/>
      <c r="E259" s="73"/>
      <c r="F259" s="18"/>
      <c r="G259" s="131"/>
      <c r="H259" s="176"/>
      <c r="I259" s="147"/>
    </row>
    <row r="260" spans="1:9" x14ac:dyDescent="0.2">
      <c r="A260" s="144"/>
      <c r="B260" s="128"/>
      <c r="C260" s="31"/>
      <c r="D260" s="22"/>
      <c r="E260" s="77"/>
      <c r="F260" s="13"/>
      <c r="G260" s="132"/>
      <c r="H260" s="178"/>
      <c r="I260" s="147"/>
    </row>
    <row r="261" spans="1:9" x14ac:dyDescent="0.2">
      <c r="A261" s="141">
        <v>680</v>
      </c>
      <c r="B261" s="126" t="s">
        <v>49</v>
      </c>
      <c r="C261" s="69" t="s">
        <v>37</v>
      </c>
      <c r="D261" s="78">
        <f>MAX(D262:D269)-D262 - 2*INT((MAX(D262:D269)-D262)/7)</f>
        <v>30</v>
      </c>
      <c r="E261" s="78">
        <f>SUM(E262:E269)</f>
        <v>19</v>
      </c>
      <c r="F261" s="69"/>
      <c r="G261" s="130" t="s">
        <v>22</v>
      </c>
      <c r="H261" s="175"/>
      <c r="I261" s="69"/>
    </row>
    <row r="262" spans="1:9" x14ac:dyDescent="0.2">
      <c r="A262" s="142">
        <v>42153</v>
      </c>
      <c r="B262" s="127" t="s">
        <v>50</v>
      </c>
      <c r="C262" s="18" t="s">
        <v>56</v>
      </c>
      <c r="D262" s="19">
        <v>42153</v>
      </c>
      <c r="E262" s="73">
        <v>1</v>
      </c>
      <c r="F262" s="151" t="s">
        <v>194</v>
      </c>
      <c r="G262" s="131"/>
      <c r="H262" s="176"/>
      <c r="I262" s="18"/>
    </row>
    <row r="263" spans="1:9" x14ac:dyDescent="0.2">
      <c r="A263" s="143"/>
      <c r="B263" s="127" t="s">
        <v>9</v>
      </c>
      <c r="C263" s="18" t="s">
        <v>19</v>
      </c>
      <c r="D263" s="19"/>
      <c r="E263" s="73"/>
      <c r="F263" s="18" t="s">
        <v>195</v>
      </c>
      <c r="G263" s="131"/>
      <c r="H263" s="176"/>
      <c r="I263" s="18"/>
    </row>
    <row r="264" spans="1:9" x14ac:dyDescent="0.2">
      <c r="A264" s="143"/>
      <c r="B264" s="127" t="s">
        <v>12</v>
      </c>
      <c r="C264" s="23" t="s">
        <v>190</v>
      </c>
      <c r="D264" s="19">
        <v>42172</v>
      </c>
      <c r="E264" s="73">
        <v>2</v>
      </c>
      <c r="F264" s="18" t="s">
        <v>213</v>
      </c>
      <c r="G264" s="131"/>
      <c r="H264" s="177"/>
      <c r="I264" s="18"/>
    </row>
    <row r="265" spans="1:9" x14ac:dyDescent="0.2">
      <c r="A265" s="143"/>
      <c r="B265" s="127"/>
      <c r="C265" s="23" t="s">
        <v>191</v>
      </c>
      <c r="D265" s="19"/>
      <c r="E265" s="73"/>
      <c r="F265" s="18" t="s">
        <v>222</v>
      </c>
      <c r="G265" s="131"/>
      <c r="H265" s="177"/>
      <c r="I265" s="18"/>
    </row>
    <row r="266" spans="1:9" x14ac:dyDescent="0.2">
      <c r="A266" s="143"/>
      <c r="B266" s="127" t="s">
        <v>51</v>
      </c>
      <c r="C266" s="18" t="s">
        <v>192</v>
      </c>
      <c r="D266" s="19">
        <v>42192</v>
      </c>
      <c r="E266" s="73">
        <v>15</v>
      </c>
      <c r="F266" s="18" t="s">
        <v>571</v>
      </c>
      <c r="G266" s="131"/>
      <c r="H266" s="176"/>
      <c r="I266" s="18"/>
    </row>
    <row r="267" spans="1:9" x14ac:dyDescent="0.2">
      <c r="A267" s="143"/>
      <c r="B267" s="127" t="s">
        <v>52</v>
      </c>
      <c r="C267" s="30"/>
      <c r="D267" s="19"/>
      <c r="E267" s="73"/>
      <c r="F267" s="18" t="s">
        <v>572</v>
      </c>
      <c r="G267" s="131"/>
      <c r="H267" s="176"/>
      <c r="I267" s="18"/>
    </row>
    <row r="268" spans="1:9" x14ac:dyDescent="0.2">
      <c r="A268" s="143"/>
      <c r="B268" s="127"/>
      <c r="C268" s="150"/>
      <c r="D268" s="19">
        <v>42193</v>
      </c>
      <c r="E268" s="73">
        <v>1</v>
      </c>
      <c r="F268" s="18" t="s">
        <v>125</v>
      </c>
      <c r="G268" s="131"/>
      <c r="H268" s="176"/>
      <c r="I268" s="18"/>
    </row>
    <row r="269" spans="1:9" x14ac:dyDescent="0.2">
      <c r="A269" s="144"/>
      <c r="B269" s="128"/>
      <c r="C269" s="31"/>
      <c r="D269" s="22"/>
      <c r="E269" s="77"/>
      <c r="F269" s="13"/>
      <c r="G269" s="132"/>
      <c r="H269" s="178"/>
      <c r="I269" s="13"/>
    </row>
    <row r="270" spans="1:9" x14ac:dyDescent="0.2">
      <c r="A270" s="141">
        <v>681</v>
      </c>
      <c r="B270" s="126" t="s">
        <v>49</v>
      </c>
      <c r="C270" s="69" t="s">
        <v>14</v>
      </c>
      <c r="D270" s="78">
        <f>MAX(D271:D281)-D271 - 2*INT((MAX(D271:D281)-D271)/7)</f>
        <v>55</v>
      </c>
      <c r="E270" s="78">
        <f>SUM(E271:E281)</f>
        <v>56</v>
      </c>
      <c r="F270" s="69"/>
      <c r="G270" s="130" t="s">
        <v>592</v>
      </c>
      <c r="H270" s="175"/>
      <c r="I270" s="69"/>
    </row>
    <row r="271" spans="1:9" x14ac:dyDescent="0.2">
      <c r="A271" s="142">
        <v>42153</v>
      </c>
      <c r="B271" s="127" t="s">
        <v>50</v>
      </c>
      <c r="C271" s="18" t="s">
        <v>56</v>
      </c>
      <c r="D271" s="19">
        <v>42153</v>
      </c>
      <c r="E271" s="73">
        <v>1</v>
      </c>
      <c r="F271" s="151" t="s">
        <v>193</v>
      </c>
      <c r="G271" s="131"/>
      <c r="H271" s="176"/>
      <c r="I271" s="18"/>
    </row>
    <row r="272" spans="1:9" x14ac:dyDescent="0.2">
      <c r="A272" s="143"/>
      <c r="B272" s="127" t="s">
        <v>9</v>
      </c>
      <c r="C272" s="18" t="s">
        <v>16</v>
      </c>
      <c r="D272" s="19">
        <v>42158</v>
      </c>
      <c r="E272" s="73">
        <v>1</v>
      </c>
      <c r="F272" s="18" t="s">
        <v>78</v>
      </c>
      <c r="G272" s="131"/>
      <c r="H272" s="176"/>
      <c r="I272" s="18"/>
    </row>
    <row r="273" spans="1:9" x14ac:dyDescent="0.2">
      <c r="A273" s="143"/>
      <c r="B273" s="127" t="s">
        <v>12</v>
      </c>
      <c r="C273" s="23" t="s">
        <v>196</v>
      </c>
      <c r="D273" s="19"/>
      <c r="E273" s="73">
        <v>50</v>
      </c>
      <c r="F273" s="18" t="s">
        <v>574</v>
      </c>
      <c r="G273" s="131"/>
      <c r="H273" s="177"/>
      <c r="I273" s="18"/>
    </row>
    <row r="274" spans="1:9" x14ac:dyDescent="0.2">
      <c r="A274" s="143"/>
      <c r="B274" s="127"/>
      <c r="C274" s="23" t="s">
        <v>197</v>
      </c>
      <c r="D274" s="19">
        <v>42229</v>
      </c>
      <c r="E274" s="73">
        <v>1</v>
      </c>
      <c r="F274" s="18" t="s">
        <v>573</v>
      </c>
      <c r="G274" s="131"/>
      <c r="H274" s="177"/>
      <c r="I274" s="18"/>
    </row>
    <row r="275" spans="1:9" x14ac:dyDescent="0.2">
      <c r="A275" s="143"/>
      <c r="B275" s="127" t="s">
        <v>51</v>
      </c>
      <c r="C275" s="18" t="s">
        <v>198</v>
      </c>
      <c r="D275" s="19">
        <v>42230</v>
      </c>
      <c r="E275" s="73">
        <v>1</v>
      </c>
      <c r="F275" s="18" t="s">
        <v>564</v>
      </c>
      <c r="G275" s="131"/>
      <c r="H275" s="176"/>
      <c r="I275" s="18"/>
    </row>
    <row r="276" spans="1:9" x14ac:dyDescent="0.2">
      <c r="A276" s="143"/>
      <c r="B276" s="127" t="s">
        <v>52</v>
      </c>
      <c r="C276" s="30" t="s">
        <v>199</v>
      </c>
      <c r="D276" s="19">
        <v>42230</v>
      </c>
      <c r="E276" s="73">
        <v>1</v>
      </c>
      <c r="F276" s="18" t="s">
        <v>46</v>
      </c>
      <c r="G276" s="131"/>
      <c r="H276" s="176"/>
      <c r="I276" s="18"/>
    </row>
    <row r="277" spans="1:9" x14ac:dyDescent="0.2">
      <c r="A277" s="143"/>
      <c r="B277" s="127" t="s">
        <v>25</v>
      </c>
      <c r="C277" s="30">
        <v>3112823565</v>
      </c>
      <c r="D277" s="19">
        <v>42230</v>
      </c>
      <c r="E277" s="73">
        <v>1</v>
      </c>
      <c r="F277" s="18" t="s">
        <v>125</v>
      </c>
      <c r="G277" s="131"/>
      <c r="H277" s="176"/>
      <c r="I277" s="18"/>
    </row>
    <row r="278" spans="1:9" x14ac:dyDescent="0.2">
      <c r="A278" s="143"/>
      <c r="B278" s="127"/>
      <c r="C278" s="30"/>
      <c r="D278" s="19"/>
      <c r="E278" s="73"/>
      <c r="F278" s="18"/>
      <c r="G278" s="131"/>
      <c r="H278" s="176"/>
      <c r="I278" s="18"/>
    </row>
    <row r="279" spans="1:9" x14ac:dyDescent="0.2">
      <c r="A279" s="143"/>
      <c r="B279" s="127"/>
      <c r="C279" s="167" t="s">
        <v>588</v>
      </c>
      <c r="D279" s="19"/>
      <c r="E279" s="73"/>
      <c r="F279" s="18"/>
      <c r="G279" s="131"/>
      <c r="H279" s="176"/>
      <c r="I279" s="18"/>
    </row>
    <row r="280" spans="1:9" x14ac:dyDescent="0.2">
      <c r="A280" s="143"/>
      <c r="B280" s="127"/>
      <c r="C280" s="149"/>
      <c r="D280" s="19"/>
      <c r="E280" s="73"/>
      <c r="F280" s="18"/>
      <c r="G280" s="131"/>
      <c r="H280" s="176"/>
      <c r="I280" s="18"/>
    </row>
    <row r="281" spans="1:9" x14ac:dyDescent="0.2">
      <c r="A281" s="144"/>
      <c r="B281" s="128"/>
      <c r="C281" s="31"/>
      <c r="D281" s="22"/>
      <c r="E281" s="77"/>
      <c r="F281" s="13"/>
      <c r="G281" s="132"/>
      <c r="H281" s="178"/>
      <c r="I281" s="13"/>
    </row>
    <row r="282" spans="1:9" x14ac:dyDescent="0.2">
      <c r="A282" s="141">
        <v>682</v>
      </c>
      <c r="B282" s="126" t="s">
        <v>49</v>
      </c>
      <c r="C282" s="69" t="s">
        <v>11</v>
      </c>
      <c r="D282" s="78">
        <f>MAX(D283:D298)-D283 - 2*INT((MAX(D283:D298)-D283)/7)</f>
        <v>35</v>
      </c>
      <c r="E282" s="78">
        <f>SUM(E283:E298)</f>
        <v>17</v>
      </c>
      <c r="F282" s="69"/>
      <c r="G282" s="130" t="s">
        <v>47</v>
      </c>
      <c r="H282" s="175"/>
      <c r="I282" s="69"/>
    </row>
    <row r="283" spans="1:9" x14ac:dyDescent="0.2">
      <c r="A283" s="142">
        <v>42186</v>
      </c>
      <c r="B283" s="127" t="s">
        <v>50</v>
      </c>
      <c r="C283" s="18" t="s">
        <v>56</v>
      </c>
      <c r="D283" s="19">
        <v>42188</v>
      </c>
      <c r="E283" s="73">
        <v>1</v>
      </c>
      <c r="F283" s="151" t="s">
        <v>233</v>
      </c>
      <c r="G283" s="131"/>
      <c r="H283" s="176"/>
      <c r="I283" s="18"/>
    </row>
    <row r="284" spans="1:9" x14ac:dyDescent="0.2">
      <c r="A284" s="143"/>
      <c r="B284" s="127" t="s">
        <v>9</v>
      </c>
      <c r="C284" s="18" t="s">
        <v>19</v>
      </c>
      <c r="D284" s="19">
        <v>42213</v>
      </c>
      <c r="E284" s="73">
        <v>10</v>
      </c>
      <c r="F284" s="18" t="s">
        <v>319</v>
      </c>
      <c r="G284" s="131"/>
      <c r="H284" s="176"/>
      <c r="I284" s="18"/>
    </row>
    <row r="285" spans="1:9" x14ac:dyDescent="0.2">
      <c r="A285" s="143"/>
      <c r="B285" s="127" t="s">
        <v>12</v>
      </c>
      <c r="C285" s="23" t="s">
        <v>229</v>
      </c>
      <c r="D285" s="19"/>
      <c r="E285" s="73"/>
      <c r="F285" s="18" t="s">
        <v>321</v>
      </c>
      <c r="G285" s="131"/>
      <c r="H285" s="177" t="s">
        <v>46</v>
      </c>
      <c r="I285" s="18"/>
    </row>
    <row r="286" spans="1:9" x14ac:dyDescent="0.2">
      <c r="A286" s="143"/>
      <c r="B286" s="127"/>
      <c r="C286" s="23" t="s">
        <v>230</v>
      </c>
      <c r="D286" s="19"/>
      <c r="E286" s="73"/>
      <c r="F286" s="18" t="s">
        <v>310</v>
      </c>
      <c r="G286" s="131"/>
      <c r="H286" s="177"/>
      <c r="I286" s="18"/>
    </row>
    <row r="287" spans="1:9" x14ac:dyDescent="0.2">
      <c r="A287" s="143"/>
      <c r="B287" s="127" t="s">
        <v>51</v>
      </c>
      <c r="C287" s="18" t="s">
        <v>231</v>
      </c>
      <c r="D287" s="19">
        <v>42222</v>
      </c>
      <c r="E287" s="73">
        <v>1</v>
      </c>
      <c r="F287" s="18" t="s">
        <v>322</v>
      </c>
      <c r="G287" s="131"/>
      <c r="H287" s="176"/>
      <c r="I287" s="18"/>
    </row>
    <row r="288" spans="1:9" x14ac:dyDescent="0.2">
      <c r="A288" s="143"/>
      <c r="B288" s="127" t="s">
        <v>52</v>
      </c>
      <c r="C288" s="30" t="s">
        <v>232</v>
      </c>
      <c r="D288" s="19"/>
      <c r="E288" s="73"/>
      <c r="F288" s="18" t="s">
        <v>323</v>
      </c>
      <c r="G288" s="131"/>
      <c r="H288" s="176"/>
      <c r="I288" s="18"/>
    </row>
    <row r="289" spans="1:9" x14ac:dyDescent="0.2">
      <c r="A289" s="143"/>
      <c r="B289" s="127" t="s">
        <v>25</v>
      </c>
      <c r="C289" s="30"/>
      <c r="D289" s="19">
        <v>42226</v>
      </c>
      <c r="E289" s="73">
        <v>1</v>
      </c>
      <c r="F289" s="18" t="s">
        <v>324</v>
      </c>
      <c r="G289" s="131"/>
      <c r="H289" s="176"/>
      <c r="I289" s="18"/>
    </row>
    <row r="290" spans="1:9" x14ac:dyDescent="0.2">
      <c r="A290" s="143"/>
      <c r="B290" s="127"/>
      <c r="C290" s="30"/>
      <c r="D290" s="19"/>
      <c r="E290" s="73"/>
      <c r="F290" s="18" t="s">
        <v>325</v>
      </c>
      <c r="G290" s="131"/>
      <c r="H290" s="176"/>
      <c r="I290" s="18"/>
    </row>
    <row r="291" spans="1:9" x14ac:dyDescent="0.2">
      <c r="A291" s="143"/>
      <c r="B291" s="127"/>
      <c r="C291" s="150"/>
      <c r="D291" s="19"/>
      <c r="E291" s="73"/>
      <c r="F291" s="18" t="s">
        <v>346</v>
      </c>
      <c r="G291" s="131"/>
      <c r="H291" s="176"/>
      <c r="I291" s="18"/>
    </row>
    <row r="292" spans="1:9" x14ac:dyDescent="0.2">
      <c r="A292" s="143"/>
      <c r="B292" s="127"/>
      <c r="C292" s="149"/>
      <c r="D292" s="19">
        <v>42230</v>
      </c>
      <c r="E292" s="73">
        <v>1</v>
      </c>
      <c r="F292" s="18" t="s">
        <v>347</v>
      </c>
      <c r="G292" s="131"/>
      <c r="H292" s="176"/>
      <c r="I292" s="18"/>
    </row>
    <row r="293" spans="1:9" x14ac:dyDescent="0.2">
      <c r="A293" s="143"/>
      <c r="B293" s="127"/>
      <c r="C293" s="149"/>
      <c r="D293" s="19"/>
      <c r="E293" s="73"/>
      <c r="F293" s="18" t="s">
        <v>348</v>
      </c>
      <c r="G293" s="131"/>
      <c r="H293" s="176"/>
      <c r="I293" s="18"/>
    </row>
    <row r="294" spans="1:9" x14ac:dyDescent="0.2">
      <c r="A294" s="143"/>
      <c r="B294" s="127"/>
      <c r="C294" s="149"/>
      <c r="D294" s="19"/>
      <c r="E294" s="73"/>
      <c r="F294" s="18" t="s">
        <v>575</v>
      </c>
      <c r="G294" s="131"/>
      <c r="H294" s="176"/>
      <c r="I294" s="18"/>
    </row>
    <row r="295" spans="1:9" x14ac:dyDescent="0.2">
      <c r="A295" s="143"/>
      <c r="B295" s="127"/>
      <c r="C295" s="149"/>
      <c r="D295" s="19">
        <v>42235</v>
      </c>
      <c r="E295" s="73">
        <v>1</v>
      </c>
      <c r="F295" s="18" t="s">
        <v>564</v>
      </c>
      <c r="G295" s="131"/>
      <c r="H295" s="176"/>
      <c r="I295" s="18"/>
    </row>
    <row r="296" spans="1:9" x14ac:dyDescent="0.2">
      <c r="A296" s="143"/>
      <c r="B296" s="127"/>
      <c r="C296" s="149"/>
      <c r="D296" s="19">
        <v>42235</v>
      </c>
      <c r="E296" s="73">
        <v>1</v>
      </c>
      <c r="F296" s="18" t="s">
        <v>46</v>
      </c>
      <c r="G296" s="131"/>
      <c r="H296" s="176"/>
      <c r="I296" s="18"/>
    </row>
    <row r="297" spans="1:9" x14ac:dyDescent="0.2">
      <c r="A297" s="143"/>
      <c r="B297" s="127"/>
      <c r="C297" s="149"/>
      <c r="D297" s="19">
        <v>42235</v>
      </c>
      <c r="E297" s="73">
        <v>1</v>
      </c>
      <c r="F297" s="18" t="s">
        <v>125</v>
      </c>
      <c r="G297" s="131"/>
      <c r="H297" s="176"/>
      <c r="I297" s="18"/>
    </row>
    <row r="298" spans="1:9" x14ac:dyDescent="0.2">
      <c r="A298" s="144"/>
      <c r="B298" s="128"/>
      <c r="C298" s="31"/>
      <c r="D298" s="22"/>
      <c r="E298" s="77"/>
      <c r="F298" s="13"/>
      <c r="G298" s="132"/>
      <c r="H298" s="178"/>
      <c r="I298" s="13"/>
    </row>
    <row r="299" spans="1:9" x14ac:dyDescent="0.2">
      <c r="A299" s="141">
        <v>683</v>
      </c>
      <c r="B299" s="126" t="s">
        <v>49</v>
      </c>
      <c r="C299" s="69" t="s">
        <v>11</v>
      </c>
      <c r="D299" s="78">
        <f>MAX(D300:D311)-D300 - 2*INT((MAX(D300:D311)-D300)/7)</f>
        <v>42</v>
      </c>
      <c r="E299" s="78">
        <f>SUM(E300:E311)</f>
        <v>14</v>
      </c>
      <c r="F299" s="69"/>
      <c r="G299" s="130" t="s">
        <v>28</v>
      </c>
      <c r="H299" s="175"/>
      <c r="I299" s="146"/>
    </row>
    <row r="300" spans="1:9" x14ac:dyDescent="0.2">
      <c r="A300" s="142">
        <v>42191</v>
      </c>
      <c r="B300" s="127" t="s">
        <v>50</v>
      </c>
      <c r="C300" s="18" t="s">
        <v>53</v>
      </c>
      <c r="D300" s="19">
        <v>42191</v>
      </c>
      <c r="E300" s="73">
        <v>1</v>
      </c>
      <c r="F300" s="151" t="s">
        <v>246</v>
      </c>
      <c r="G300" s="131"/>
      <c r="H300" s="176"/>
      <c r="I300" s="147"/>
    </row>
    <row r="301" spans="1:9" x14ac:dyDescent="0.2">
      <c r="A301" s="143"/>
      <c r="B301" s="127" t="s">
        <v>9</v>
      </c>
      <c r="C301" s="18" t="s">
        <v>19</v>
      </c>
      <c r="D301" s="19">
        <v>42198</v>
      </c>
      <c r="E301" s="73">
        <v>1</v>
      </c>
      <c r="F301" s="151" t="s">
        <v>245</v>
      </c>
      <c r="G301" s="131"/>
      <c r="H301" s="176"/>
      <c r="I301" s="147"/>
    </row>
    <row r="302" spans="1:9" x14ac:dyDescent="0.2">
      <c r="A302" s="143"/>
      <c r="B302" s="127" t="s">
        <v>12</v>
      </c>
      <c r="C302" s="23" t="s">
        <v>242</v>
      </c>
      <c r="D302" s="19">
        <v>42201</v>
      </c>
      <c r="E302" s="73">
        <v>3</v>
      </c>
      <c r="F302" s="18" t="s">
        <v>247</v>
      </c>
      <c r="G302" s="131"/>
      <c r="H302" s="177"/>
      <c r="I302" s="147"/>
    </row>
    <row r="303" spans="1:9" x14ac:dyDescent="0.2">
      <c r="A303" s="143"/>
      <c r="B303" s="127"/>
      <c r="C303" s="23" t="s">
        <v>241</v>
      </c>
      <c r="D303" s="19"/>
      <c r="E303" s="73"/>
      <c r="F303" s="18" t="s">
        <v>248</v>
      </c>
      <c r="G303" s="131"/>
      <c r="H303" s="177"/>
      <c r="I303" s="147"/>
    </row>
    <row r="304" spans="1:9" x14ac:dyDescent="0.2">
      <c r="A304" s="143"/>
      <c r="B304" s="127" t="s">
        <v>51</v>
      </c>
      <c r="C304" s="18" t="s">
        <v>243</v>
      </c>
      <c r="D304" s="19">
        <v>42201</v>
      </c>
      <c r="E304" s="73">
        <v>5</v>
      </c>
      <c r="F304" s="18" t="s">
        <v>249</v>
      </c>
      <c r="G304" s="131"/>
      <c r="H304" s="176"/>
      <c r="I304" s="147"/>
    </row>
    <row r="305" spans="1:9" x14ac:dyDescent="0.2">
      <c r="A305" s="143"/>
      <c r="B305" s="127" t="s">
        <v>52</v>
      </c>
      <c r="C305" s="18" t="s">
        <v>244</v>
      </c>
      <c r="D305" s="19"/>
      <c r="E305" s="73"/>
      <c r="F305" s="18" t="s">
        <v>250</v>
      </c>
      <c r="G305" s="131"/>
      <c r="H305" s="176"/>
      <c r="I305" s="147"/>
    </row>
    <row r="306" spans="1:9" x14ac:dyDescent="0.2">
      <c r="A306" s="143"/>
      <c r="B306" s="127" t="s">
        <v>25</v>
      </c>
      <c r="C306" s="30"/>
      <c r="D306" s="19">
        <v>42207</v>
      </c>
      <c r="E306" s="73">
        <v>1</v>
      </c>
      <c r="F306" s="18" t="s">
        <v>301</v>
      </c>
      <c r="G306" s="131"/>
      <c r="H306" s="176"/>
      <c r="I306" s="147"/>
    </row>
    <row r="307" spans="1:9" x14ac:dyDescent="0.2">
      <c r="A307" s="143"/>
      <c r="B307" s="127"/>
      <c r="C307" s="30"/>
      <c r="D307" s="19">
        <v>42207</v>
      </c>
      <c r="E307" s="73">
        <v>1</v>
      </c>
      <c r="F307" s="18" t="s">
        <v>302</v>
      </c>
      <c r="G307" s="131"/>
      <c r="H307" s="176"/>
      <c r="I307" s="147"/>
    </row>
    <row r="308" spans="1:9" x14ac:dyDescent="0.2">
      <c r="A308" s="143"/>
      <c r="B308" s="127"/>
      <c r="C308" s="150"/>
      <c r="D308" s="19"/>
      <c r="E308" s="73"/>
      <c r="F308" s="18" t="s">
        <v>303</v>
      </c>
      <c r="G308" s="131"/>
      <c r="H308" s="176"/>
      <c r="I308" s="147"/>
    </row>
    <row r="309" spans="1:9" x14ac:dyDescent="0.2">
      <c r="A309" s="143"/>
      <c r="B309" s="127"/>
      <c r="C309" s="150"/>
      <c r="D309" s="19">
        <v>42247</v>
      </c>
      <c r="E309" s="73">
        <v>1</v>
      </c>
      <c r="F309" s="18" t="s">
        <v>263</v>
      </c>
      <c r="G309" s="131"/>
      <c r="H309" s="176"/>
      <c r="I309" s="147"/>
    </row>
    <row r="310" spans="1:9" x14ac:dyDescent="0.2">
      <c r="A310" s="143"/>
      <c r="B310" s="127"/>
      <c r="C310" s="149"/>
      <c r="D310" s="19">
        <v>42249</v>
      </c>
      <c r="E310" s="73">
        <v>1</v>
      </c>
      <c r="F310" s="18" t="s">
        <v>341</v>
      </c>
      <c r="G310" s="131"/>
      <c r="H310" s="176"/>
      <c r="I310" s="147"/>
    </row>
    <row r="311" spans="1:9" x14ac:dyDescent="0.2">
      <c r="A311" s="144"/>
      <c r="B311" s="128"/>
      <c r="C311" s="31"/>
      <c r="D311" s="22"/>
      <c r="E311" s="77"/>
      <c r="F311" s="13"/>
      <c r="G311" s="132"/>
      <c r="H311" s="178"/>
      <c r="I311" s="148"/>
    </row>
    <row r="312" spans="1:9" x14ac:dyDescent="0.2">
      <c r="A312" s="141">
        <v>685</v>
      </c>
      <c r="B312" s="126" t="s">
        <v>49</v>
      </c>
      <c r="C312" s="69" t="s">
        <v>11</v>
      </c>
      <c r="D312" s="78">
        <f>MAX(D313:D326)-D313 - 2*INT((MAX(D313:D326)-D313)/7)</f>
        <v>130</v>
      </c>
      <c r="E312" s="78">
        <f>SUM(E313:E326)</f>
        <v>107</v>
      </c>
      <c r="F312" s="69"/>
      <c r="G312" s="130" t="s">
        <v>28</v>
      </c>
      <c r="H312" s="175"/>
      <c r="I312" s="69"/>
    </row>
    <row r="313" spans="1:9" x14ac:dyDescent="0.2">
      <c r="A313" s="142">
        <v>42199</v>
      </c>
      <c r="B313" s="127" t="s">
        <v>50</v>
      </c>
      <c r="C313" s="18" t="s">
        <v>56</v>
      </c>
      <c r="D313" s="19">
        <v>42201</v>
      </c>
      <c r="E313" s="73">
        <v>5</v>
      </c>
      <c r="F313" s="151" t="s">
        <v>254</v>
      </c>
      <c r="G313" s="131"/>
      <c r="H313" s="176"/>
      <c r="I313" s="18"/>
    </row>
    <row r="314" spans="1:9" x14ac:dyDescent="0.2">
      <c r="A314" s="143"/>
      <c r="B314" s="127" t="s">
        <v>9</v>
      </c>
      <c r="C314" s="18" t="s">
        <v>27</v>
      </c>
      <c r="D314" s="19"/>
      <c r="E314" s="73"/>
      <c r="F314" s="18" t="s">
        <v>255</v>
      </c>
      <c r="G314" s="131"/>
      <c r="H314" s="176"/>
      <c r="I314" s="18"/>
    </row>
    <row r="315" spans="1:9" x14ac:dyDescent="0.2">
      <c r="A315" s="143"/>
      <c r="B315" s="127" t="s">
        <v>12</v>
      </c>
      <c r="C315" s="23" t="s">
        <v>251</v>
      </c>
      <c r="D315" s="19">
        <v>42201</v>
      </c>
      <c r="E315" s="73">
        <v>1</v>
      </c>
      <c r="F315" s="1" t="s">
        <v>587</v>
      </c>
      <c r="G315" s="131"/>
      <c r="H315" s="176"/>
      <c r="I315" s="18"/>
    </row>
    <row r="316" spans="1:9" x14ac:dyDescent="0.2">
      <c r="A316" s="143"/>
      <c r="B316" s="127"/>
      <c r="C316" s="23" t="s">
        <v>252</v>
      </c>
      <c r="D316" s="19">
        <v>42212</v>
      </c>
      <c r="E316" s="168">
        <v>1</v>
      </c>
      <c r="F316" s="1" t="s">
        <v>293</v>
      </c>
      <c r="G316" s="131"/>
      <c r="H316" s="177"/>
      <c r="I316" s="18"/>
    </row>
    <row r="317" spans="1:9" x14ac:dyDescent="0.2">
      <c r="A317" s="143"/>
      <c r="B317" s="127" t="s">
        <v>51</v>
      </c>
      <c r="C317" s="18" t="s">
        <v>253</v>
      </c>
      <c r="D317" s="19">
        <v>42213</v>
      </c>
      <c r="E317" s="73">
        <v>1</v>
      </c>
      <c r="F317" s="18" t="s">
        <v>256</v>
      </c>
      <c r="G317" s="131"/>
      <c r="H317" s="176"/>
      <c r="I317" s="18"/>
    </row>
    <row r="318" spans="1:9" x14ac:dyDescent="0.2">
      <c r="A318" s="143"/>
      <c r="B318" s="127" t="s">
        <v>52</v>
      </c>
      <c r="C318" s="30"/>
      <c r="D318" s="19"/>
      <c r="E318" s="73">
        <v>2</v>
      </c>
      <c r="F318" s="18" t="s">
        <v>290</v>
      </c>
      <c r="G318" s="131"/>
      <c r="H318" s="176"/>
      <c r="I318" s="18"/>
    </row>
    <row r="319" spans="1:9" x14ac:dyDescent="0.2">
      <c r="A319" s="143"/>
      <c r="B319" s="127" t="s">
        <v>25</v>
      </c>
      <c r="C319" s="30"/>
      <c r="D319" s="19">
        <v>42215</v>
      </c>
      <c r="E319" s="73">
        <v>1</v>
      </c>
      <c r="F319" s="18" t="s">
        <v>288</v>
      </c>
      <c r="G319" s="131"/>
      <c r="H319" s="176"/>
      <c r="I319" s="18"/>
    </row>
    <row r="320" spans="1:9" x14ac:dyDescent="0.2">
      <c r="A320" s="143"/>
      <c r="B320" s="127"/>
      <c r="C320" s="30"/>
      <c r="D320" s="19"/>
      <c r="E320" s="73"/>
      <c r="F320" s="18" t="s">
        <v>291</v>
      </c>
      <c r="G320" s="131"/>
      <c r="H320" s="176"/>
      <c r="I320" s="18"/>
    </row>
    <row r="321" spans="1:9" x14ac:dyDescent="0.2">
      <c r="A321" s="143"/>
      <c r="B321" s="127"/>
      <c r="C321" s="150"/>
      <c r="D321" s="19">
        <v>42353</v>
      </c>
      <c r="E321" s="73">
        <v>90</v>
      </c>
      <c r="F321" s="18" t="s">
        <v>576</v>
      </c>
      <c r="G321" s="131"/>
      <c r="H321" s="176"/>
      <c r="I321" s="18"/>
    </row>
    <row r="322" spans="1:9" x14ac:dyDescent="0.2">
      <c r="A322" s="143"/>
      <c r="B322" s="127"/>
      <c r="C322" s="149"/>
      <c r="D322" s="19"/>
      <c r="E322" s="73"/>
      <c r="F322" s="18" t="s">
        <v>577</v>
      </c>
      <c r="G322" s="131"/>
      <c r="H322" s="176"/>
      <c r="I322" s="18"/>
    </row>
    <row r="323" spans="1:9" x14ac:dyDescent="0.2">
      <c r="A323" s="143"/>
      <c r="B323" s="127"/>
      <c r="C323" s="149"/>
      <c r="D323" s="19">
        <v>42381</v>
      </c>
      <c r="E323" s="73">
        <v>5</v>
      </c>
      <c r="F323" s="18" t="s">
        <v>599</v>
      </c>
      <c r="G323" s="131"/>
      <c r="H323" s="176"/>
      <c r="I323" s="18"/>
    </row>
    <row r="324" spans="1:9" x14ac:dyDescent="0.2">
      <c r="A324" s="143"/>
      <c r="B324" s="127"/>
      <c r="C324" s="149"/>
      <c r="D324" s="19"/>
      <c r="E324" s="73"/>
      <c r="F324" s="18" t="s">
        <v>600</v>
      </c>
      <c r="G324" s="131"/>
      <c r="H324" s="176"/>
      <c r="I324" s="18"/>
    </row>
    <row r="325" spans="1:9" x14ac:dyDescent="0.2">
      <c r="A325" s="143"/>
      <c r="B325" s="127"/>
      <c r="C325" s="149"/>
      <c r="D325" s="19">
        <v>42381</v>
      </c>
      <c r="E325" s="73">
        <v>1</v>
      </c>
      <c r="F325" s="18" t="s">
        <v>601</v>
      </c>
      <c r="G325" s="131"/>
      <c r="H325" s="176"/>
      <c r="I325" s="18"/>
    </row>
    <row r="326" spans="1:9" x14ac:dyDescent="0.2">
      <c r="A326" s="144"/>
      <c r="B326" s="128"/>
      <c r="C326" s="31"/>
      <c r="D326" s="22"/>
      <c r="E326" s="77"/>
      <c r="F326" s="13"/>
      <c r="G326" s="132"/>
      <c r="H326" s="178"/>
      <c r="I326" s="13"/>
    </row>
    <row r="327" spans="1:9" x14ac:dyDescent="0.2">
      <c r="A327" s="141">
        <v>686</v>
      </c>
      <c r="B327" s="126" t="s">
        <v>49</v>
      </c>
      <c r="C327" s="69" t="s">
        <v>37</v>
      </c>
      <c r="D327" s="78">
        <f>MAX(D328:D338)-D328 - 2*INT((MAX(D328:D338)-D328)/7)</f>
        <v>41</v>
      </c>
      <c r="E327" s="78">
        <f>SUM(E328:E338)</f>
        <v>30</v>
      </c>
      <c r="F327" s="69"/>
      <c r="G327" s="130" t="s">
        <v>342</v>
      </c>
      <c r="H327" s="175">
        <v>7000000</v>
      </c>
      <c r="I327" s="69"/>
    </row>
    <row r="328" spans="1:9" x14ac:dyDescent="0.2">
      <c r="A328" s="142">
        <v>42199</v>
      </c>
      <c r="B328" s="127" t="s">
        <v>50</v>
      </c>
      <c r="C328" s="18" t="s">
        <v>56</v>
      </c>
      <c r="D328" s="19">
        <v>42199</v>
      </c>
      <c r="E328" s="73">
        <v>1</v>
      </c>
      <c r="F328" s="151" t="s">
        <v>268</v>
      </c>
      <c r="G328" s="131"/>
      <c r="H328" s="176"/>
      <c r="I328" s="18"/>
    </row>
    <row r="329" spans="1:9" x14ac:dyDescent="0.2">
      <c r="A329" s="143"/>
      <c r="B329" s="127" t="s">
        <v>9</v>
      </c>
      <c r="C329" s="18" t="s">
        <v>27</v>
      </c>
      <c r="D329" s="19"/>
      <c r="E329" s="73"/>
      <c r="F329" s="18" t="s">
        <v>269</v>
      </c>
      <c r="G329" s="131"/>
      <c r="H329" s="176"/>
      <c r="I329" s="18"/>
    </row>
    <row r="330" spans="1:9" x14ac:dyDescent="0.2">
      <c r="A330" s="143"/>
      <c r="B330" s="127" t="s">
        <v>12</v>
      </c>
      <c r="C330" s="23" t="s">
        <v>266</v>
      </c>
      <c r="D330" s="19">
        <v>42201</v>
      </c>
      <c r="E330" s="73">
        <v>5</v>
      </c>
      <c r="F330" s="18" t="s">
        <v>270</v>
      </c>
      <c r="G330" s="131"/>
      <c r="H330" s="177"/>
      <c r="I330" s="18"/>
    </row>
    <row r="331" spans="1:9" x14ac:dyDescent="0.2">
      <c r="A331" s="143"/>
      <c r="B331" s="127"/>
      <c r="C331" s="23" t="s">
        <v>267</v>
      </c>
      <c r="D331" s="19">
        <v>42212</v>
      </c>
      <c r="E331" s="73">
        <v>1</v>
      </c>
      <c r="F331" s="18" t="s">
        <v>304</v>
      </c>
      <c r="G331" s="131"/>
      <c r="H331" s="177"/>
      <c r="I331" s="18"/>
    </row>
    <row r="332" spans="1:9" x14ac:dyDescent="0.2">
      <c r="A332" s="143"/>
      <c r="B332" s="127" t="s">
        <v>51</v>
      </c>
      <c r="C332" s="18" t="s">
        <v>30</v>
      </c>
      <c r="D332" s="19"/>
      <c r="E332" s="73"/>
      <c r="F332" s="18" t="s">
        <v>305</v>
      </c>
      <c r="G332" s="131"/>
      <c r="H332" s="176"/>
      <c r="I332" s="18"/>
    </row>
    <row r="333" spans="1:9" x14ac:dyDescent="0.2">
      <c r="A333" s="143"/>
      <c r="B333" s="127" t="s">
        <v>52</v>
      </c>
      <c r="C333" s="30"/>
      <c r="D333" s="19">
        <v>42213</v>
      </c>
      <c r="E333" s="73">
        <v>1</v>
      </c>
      <c r="F333" s="18" t="s">
        <v>306</v>
      </c>
      <c r="G333" s="131"/>
      <c r="H333" s="176"/>
      <c r="I333" s="18"/>
    </row>
    <row r="334" spans="1:9" x14ac:dyDescent="0.2">
      <c r="A334" s="143"/>
      <c r="B334" s="127" t="s">
        <v>25</v>
      </c>
      <c r="C334" s="30"/>
      <c r="D334" s="19"/>
      <c r="E334" s="73"/>
      <c r="F334" s="18" t="s">
        <v>307</v>
      </c>
      <c r="G334" s="131"/>
      <c r="H334" s="176"/>
      <c r="I334" s="18"/>
    </row>
    <row r="335" spans="1:9" x14ac:dyDescent="0.2">
      <c r="A335" s="143"/>
      <c r="B335" s="127"/>
      <c r="C335" s="30"/>
      <c r="D335" s="19">
        <v>42222</v>
      </c>
      <c r="E335" s="73">
        <v>1</v>
      </c>
      <c r="F335" s="18" t="s">
        <v>320</v>
      </c>
      <c r="G335" s="131"/>
      <c r="H335" s="176"/>
      <c r="I335" s="18"/>
    </row>
    <row r="336" spans="1:9" x14ac:dyDescent="0.2">
      <c r="A336" s="143"/>
      <c r="B336" s="127"/>
      <c r="C336" s="30"/>
      <c r="D336" s="19">
        <v>42255</v>
      </c>
      <c r="E336" s="73">
        <v>20</v>
      </c>
      <c r="F336" s="18" t="s">
        <v>578</v>
      </c>
      <c r="G336" s="131"/>
      <c r="H336" s="176"/>
      <c r="I336" s="18"/>
    </row>
    <row r="337" spans="1:9" x14ac:dyDescent="0.2">
      <c r="A337" s="143"/>
      <c r="B337" s="127"/>
      <c r="C337" s="149"/>
      <c r="D337" s="19">
        <v>42256</v>
      </c>
      <c r="E337" s="73">
        <v>1</v>
      </c>
      <c r="F337" s="18" t="s">
        <v>125</v>
      </c>
      <c r="G337" s="131"/>
      <c r="H337" s="176"/>
      <c r="I337" s="18"/>
    </row>
    <row r="338" spans="1:9" x14ac:dyDescent="0.2">
      <c r="A338" s="144"/>
      <c r="B338" s="128"/>
      <c r="C338" s="31"/>
      <c r="D338" s="22"/>
      <c r="E338" s="77"/>
      <c r="F338" s="13"/>
      <c r="G338" s="132"/>
      <c r="H338" s="178"/>
      <c r="I338" s="13"/>
    </row>
    <row r="339" spans="1:9" x14ac:dyDescent="0.2">
      <c r="A339" s="141">
        <v>688</v>
      </c>
      <c r="B339" s="126" t="s">
        <v>49</v>
      </c>
      <c r="C339" s="69" t="s">
        <v>11</v>
      </c>
      <c r="D339" s="78">
        <f>MAX(D340:D348)-D340 - 2*INT((MAX(D340:D348)-D340)/7)</f>
        <v>115</v>
      </c>
      <c r="E339" s="78">
        <f>SUM(E340:E348)</f>
        <v>66</v>
      </c>
      <c r="F339" s="69"/>
      <c r="G339" s="130" t="s">
        <v>47</v>
      </c>
      <c r="H339" s="29"/>
      <c r="I339" s="69"/>
    </row>
    <row r="340" spans="1:9" x14ac:dyDescent="0.2">
      <c r="A340" s="142">
        <v>42206</v>
      </c>
      <c r="B340" s="127" t="s">
        <v>50</v>
      </c>
      <c r="C340" s="18" t="s">
        <v>278</v>
      </c>
      <c r="D340" s="19">
        <v>42214</v>
      </c>
      <c r="E340" s="73">
        <v>1</v>
      </c>
      <c r="F340" s="18" t="s">
        <v>308</v>
      </c>
      <c r="G340" s="131"/>
      <c r="H340" s="30"/>
      <c r="I340" s="18"/>
    </row>
    <row r="341" spans="1:9" x14ac:dyDescent="0.2">
      <c r="A341" s="143"/>
      <c r="B341" s="127" t="s">
        <v>9</v>
      </c>
      <c r="C341" s="18" t="s">
        <v>27</v>
      </c>
      <c r="D341" s="19">
        <v>42215</v>
      </c>
      <c r="E341" s="73">
        <v>1</v>
      </c>
      <c r="F341" s="18" t="s">
        <v>288</v>
      </c>
      <c r="G341" s="131"/>
      <c r="H341" s="30"/>
      <c r="I341" s="18"/>
    </row>
    <row r="342" spans="1:9" x14ac:dyDescent="0.2">
      <c r="A342" s="143"/>
      <c r="B342" s="127" t="s">
        <v>12</v>
      </c>
      <c r="C342" s="23" t="s">
        <v>279</v>
      </c>
      <c r="D342" s="19"/>
      <c r="E342" s="73"/>
      <c r="F342" s="18" t="s">
        <v>291</v>
      </c>
      <c r="G342" s="131"/>
      <c r="H342" s="133"/>
      <c r="I342" s="18"/>
    </row>
    <row r="343" spans="1:9" x14ac:dyDescent="0.2">
      <c r="A343" s="143"/>
      <c r="B343" s="127"/>
      <c r="C343" s="23" t="s">
        <v>280</v>
      </c>
      <c r="D343" s="19">
        <v>42314</v>
      </c>
      <c r="E343" s="73">
        <v>60</v>
      </c>
      <c r="F343" s="18" t="s">
        <v>457</v>
      </c>
      <c r="G343" s="131"/>
      <c r="H343" s="133"/>
      <c r="I343" s="18"/>
    </row>
    <row r="344" spans="1:9" x14ac:dyDescent="0.2">
      <c r="A344" s="143"/>
      <c r="B344" s="127" t="s">
        <v>51</v>
      </c>
      <c r="C344" s="18" t="s">
        <v>332</v>
      </c>
      <c r="D344" s="19">
        <v>42352</v>
      </c>
      <c r="E344" s="73">
        <v>1</v>
      </c>
      <c r="F344" s="18" t="s">
        <v>555</v>
      </c>
      <c r="G344" s="131"/>
      <c r="H344" s="30"/>
      <c r="I344" s="18"/>
    </row>
    <row r="345" spans="1:9" x14ac:dyDescent="0.2">
      <c r="A345" s="143"/>
      <c r="B345" s="127" t="s">
        <v>52</v>
      </c>
      <c r="C345" s="30" t="s">
        <v>281</v>
      </c>
      <c r="D345" s="19"/>
      <c r="E345" s="73"/>
      <c r="F345" s="18" t="s">
        <v>473</v>
      </c>
      <c r="G345" s="131"/>
      <c r="H345" s="30"/>
      <c r="I345" s="18"/>
    </row>
    <row r="346" spans="1:9" x14ac:dyDescent="0.2">
      <c r="A346" s="143"/>
      <c r="B346" s="127" t="s">
        <v>25</v>
      </c>
      <c r="C346" s="30">
        <v>6216504</v>
      </c>
      <c r="D346" s="19">
        <v>42353</v>
      </c>
      <c r="E346" s="73">
        <v>2</v>
      </c>
      <c r="F346" s="18" t="s">
        <v>557</v>
      </c>
      <c r="G346" s="131"/>
      <c r="H346" s="30"/>
      <c r="I346" s="18"/>
    </row>
    <row r="347" spans="1:9" x14ac:dyDescent="0.2">
      <c r="A347" s="143"/>
      <c r="B347" s="127"/>
      <c r="C347" s="149"/>
      <c r="D347" s="19">
        <v>42373</v>
      </c>
      <c r="E347" s="73">
        <v>1</v>
      </c>
      <c r="F347" s="18" t="s">
        <v>556</v>
      </c>
      <c r="G347" s="131"/>
      <c r="H347" s="30"/>
      <c r="I347" s="18"/>
    </row>
    <row r="348" spans="1:9" x14ac:dyDescent="0.2">
      <c r="A348" s="144"/>
      <c r="B348" s="128"/>
      <c r="C348" s="31"/>
      <c r="D348" s="22"/>
      <c r="E348" s="77"/>
      <c r="F348" s="13"/>
      <c r="G348" s="132"/>
      <c r="H348" s="31"/>
      <c r="I348" s="13"/>
    </row>
    <row r="349" spans="1:9" x14ac:dyDescent="0.2">
      <c r="A349" s="141">
        <v>689</v>
      </c>
      <c r="B349" s="126" t="s">
        <v>49</v>
      </c>
      <c r="C349" s="69" t="s">
        <v>11</v>
      </c>
      <c r="D349" s="78">
        <f>MAX(D350:D361)-D350 - 2*INT((MAX(D350:D361)-D350)/7)</f>
        <v>20</v>
      </c>
      <c r="E349" s="78">
        <f>SUM(E350:E361)</f>
        <v>6</v>
      </c>
      <c r="F349" s="69"/>
      <c r="G349" s="130" t="s">
        <v>47</v>
      </c>
      <c r="H349" s="175"/>
      <c r="I349" s="146"/>
    </row>
    <row r="350" spans="1:9" x14ac:dyDescent="0.2">
      <c r="A350" s="142">
        <v>42213</v>
      </c>
      <c r="B350" s="127" t="s">
        <v>50</v>
      </c>
      <c r="C350" s="18" t="s">
        <v>282</v>
      </c>
      <c r="D350" s="19">
        <v>42219</v>
      </c>
      <c r="E350" s="73">
        <v>1</v>
      </c>
      <c r="F350" s="18" t="s">
        <v>312</v>
      </c>
      <c r="G350" s="131"/>
      <c r="H350" s="176"/>
      <c r="I350" s="147"/>
    </row>
    <row r="351" spans="1:9" x14ac:dyDescent="0.2">
      <c r="A351" s="143"/>
      <c r="B351" s="127" t="s">
        <v>9</v>
      </c>
      <c r="C351" s="18" t="s">
        <v>27</v>
      </c>
      <c r="D351" s="19">
        <v>42228</v>
      </c>
      <c r="E351" s="73">
        <v>1</v>
      </c>
      <c r="F351" s="18" t="s">
        <v>343</v>
      </c>
      <c r="G351" s="131"/>
      <c r="H351" s="176"/>
      <c r="I351" s="147"/>
    </row>
    <row r="352" spans="1:9" x14ac:dyDescent="0.2">
      <c r="A352" s="143"/>
      <c r="B352" s="127" t="s">
        <v>12</v>
      </c>
      <c r="C352" s="23" t="s">
        <v>283</v>
      </c>
      <c r="D352" s="19">
        <v>42235</v>
      </c>
      <c r="E352" s="73">
        <v>1</v>
      </c>
      <c r="F352" s="18" t="s">
        <v>344</v>
      </c>
      <c r="G352" s="131"/>
      <c r="H352" s="177"/>
      <c r="I352" s="147"/>
    </row>
    <row r="353" spans="1:9" x14ac:dyDescent="0.2">
      <c r="A353" s="143"/>
      <c r="B353" s="127"/>
      <c r="C353" s="23" t="s">
        <v>284</v>
      </c>
      <c r="D353" s="19"/>
      <c r="E353" s="73"/>
      <c r="F353" s="18" t="s">
        <v>345</v>
      </c>
      <c r="G353" s="131"/>
      <c r="H353" s="177"/>
      <c r="I353" s="147"/>
    </row>
    <row r="354" spans="1:9" x14ac:dyDescent="0.2">
      <c r="A354" s="143"/>
      <c r="B354" s="127"/>
      <c r="C354" s="23" t="s">
        <v>285</v>
      </c>
      <c r="D354" s="19">
        <v>42242</v>
      </c>
      <c r="E354" s="73">
        <v>1</v>
      </c>
      <c r="F354" s="18" t="s">
        <v>263</v>
      </c>
      <c r="G354" s="131"/>
      <c r="H354" s="177"/>
      <c r="I354" s="147"/>
    </row>
    <row r="355" spans="1:9" x14ac:dyDescent="0.2">
      <c r="A355" s="143"/>
      <c r="B355" s="127" t="s">
        <v>51</v>
      </c>
      <c r="C355" s="18" t="s">
        <v>287</v>
      </c>
      <c r="D355" s="19">
        <v>42247</v>
      </c>
      <c r="E355" s="73">
        <v>1</v>
      </c>
      <c r="F355" s="18" t="s">
        <v>341</v>
      </c>
      <c r="G355" s="131"/>
      <c r="H355" s="176"/>
      <c r="I355" s="147"/>
    </row>
    <row r="356" spans="1:9" x14ac:dyDescent="0.2">
      <c r="A356" s="143"/>
      <c r="B356" s="127" t="s">
        <v>52</v>
      </c>
      <c r="C356" s="30" t="s">
        <v>286</v>
      </c>
      <c r="D356" s="19">
        <v>42247</v>
      </c>
      <c r="E356" s="73">
        <v>1</v>
      </c>
      <c r="F356" s="18" t="s">
        <v>46</v>
      </c>
      <c r="G356" s="131"/>
      <c r="H356" s="176"/>
      <c r="I356" s="147"/>
    </row>
    <row r="357" spans="1:9" x14ac:dyDescent="0.2">
      <c r="A357" s="143"/>
      <c r="B357" s="127" t="s">
        <v>25</v>
      </c>
      <c r="C357" s="30">
        <v>3183881683</v>
      </c>
      <c r="D357" s="19"/>
      <c r="E357" s="73"/>
      <c r="F357" s="18"/>
      <c r="G357" s="131"/>
      <c r="H357" s="176"/>
      <c r="I357" s="147"/>
    </row>
    <row r="358" spans="1:9" x14ac:dyDescent="0.2">
      <c r="A358" s="143"/>
      <c r="B358" s="127"/>
      <c r="C358" s="30"/>
      <c r="D358" s="19"/>
      <c r="E358" s="73"/>
      <c r="F358" s="18"/>
      <c r="G358" s="131"/>
      <c r="H358" s="176"/>
      <c r="I358" s="147"/>
    </row>
    <row r="359" spans="1:9" x14ac:dyDescent="0.2">
      <c r="A359" s="143"/>
      <c r="B359" s="127"/>
      <c r="C359" s="150"/>
      <c r="D359" s="19"/>
      <c r="E359" s="73"/>
      <c r="F359" s="18"/>
      <c r="G359" s="131"/>
      <c r="H359" s="176"/>
      <c r="I359" s="147"/>
    </row>
    <row r="360" spans="1:9" x14ac:dyDescent="0.2">
      <c r="A360" s="143"/>
      <c r="B360" s="127"/>
      <c r="C360" s="149"/>
      <c r="D360" s="19"/>
      <c r="E360" s="73"/>
      <c r="F360" s="18"/>
      <c r="G360" s="131"/>
      <c r="H360" s="176"/>
      <c r="I360" s="147"/>
    </row>
    <row r="361" spans="1:9" x14ac:dyDescent="0.2">
      <c r="A361" s="144"/>
      <c r="B361" s="128"/>
      <c r="C361" s="31"/>
      <c r="D361" s="22"/>
      <c r="E361" s="77"/>
      <c r="F361" s="13"/>
      <c r="G361" s="132"/>
      <c r="H361" s="178"/>
      <c r="I361" s="148"/>
    </row>
    <row r="362" spans="1:9" x14ac:dyDescent="0.2">
      <c r="A362" s="141">
        <v>690</v>
      </c>
      <c r="B362" s="126" t="s">
        <v>49</v>
      </c>
      <c r="C362" s="69" t="s">
        <v>37</v>
      </c>
      <c r="D362" s="78">
        <f>MAX(D363:D380)-D363 - 2*INT((MAX(D363:D380)-D363)/7)</f>
        <v>119</v>
      </c>
      <c r="E362" s="78">
        <f>SUM(E363:E380)</f>
        <v>84</v>
      </c>
      <c r="F362" s="69"/>
      <c r="G362" s="130" t="s">
        <v>592</v>
      </c>
      <c r="H362" s="29"/>
      <c r="I362" s="69"/>
    </row>
    <row r="363" spans="1:9" x14ac:dyDescent="0.2">
      <c r="A363" s="142">
        <v>42216</v>
      </c>
      <c r="B363" s="127" t="s">
        <v>50</v>
      </c>
      <c r="C363" s="18" t="s">
        <v>326</v>
      </c>
      <c r="D363" s="19">
        <v>42216</v>
      </c>
      <c r="E363" s="73">
        <v>1</v>
      </c>
      <c r="F363" s="151" t="s">
        <v>329</v>
      </c>
      <c r="G363" s="131"/>
      <c r="H363" s="30"/>
      <c r="I363" s="18"/>
    </row>
    <row r="364" spans="1:9" x14ac:dyDescent="0.2">
      <c r="A364" s="143"/>
      <c r="B364" s="127" t="s">
        <v>9</v>
      </c>
      <c r="C364" s="18" t="s">
        <v>16</v>
      </c>
      <c r="D364" s="19"/>
      <c r="E364" s="73"/>
      <c r="F364" s="18" t="s">
        <v>330</v>
      </c>
      <c r="G364" s="131"/>
      <c r="H364" s="30"/>
      <c r="I364" s="18"/>
    </row>
    <row r="365" spans="1:9" x14ac:dyDescent="0.2">
      <c r="A365" s="143"/>
      <c r="B365" s="127" t="s">
        <v>12</v>
      </c>
      <c r="C365" s="23" t="s">
        <v>327</v>
      </c>
      <c r="D365" s="19"/>
      <c r="E365" s="73"/>
      <c r="F365" s="18" t="s">
        <v>331</v>
      </c>
      <c r="G365" s="131"/>
      <c r="H365" s="133"/>
      <c r="I365" s="18"/>
    </row>
    <row r="366" spans="1:9" x14ac:dyDescent="0.2">
      <c r="A366" s="143"/>
      <c r="B366" s="127"/>
      <c r="C366" s="23" t="s">
        <v>328</v>
      </c>
      <c r="D366" s="19">
        <v>42229</v>
      </c>
      <c r="E366" s="73">
        <v>5</v>
      </c>
      <c r="F366" s="18" t="s">
        <v>333</v>
      </c>
      <c r="G366" s="131"/>
      <c r="H366" s="133"/>
      <c r="I366" s="18"/>
    </row>
    <row r="367" spans="1:9" x14ac:dyDescent="0.2">
      <c r="A367" s="143"/>
      <c r="B367" s="127" t="s">
        <v>51</v>
      </c>
      <c r="C367" s="18" t="s">
        <v>30</v>
      </c>
      <c r="D367" s="19">
        <v>42235</v>
      </c>
      <c r="E367" s="73">
        <v>1</v>
      </c>
      <c r="F367" s="18" t="s">
        <v>334</v>
      </c>
      <c r="G367" s="131"/>
      <c r="H367" s="30"/>
      <c r="I367" s="18"/>
    </row>
    <row r="368" spans="1:9" x14ac:dyDescent="0.2">
      <c r="A368" s="143"/>
      <c r="B368" s="127" t="s">
        <v>52</v>
      </c>
      <c r="C368" s="30"/>
      <c r="D368" s="19"/>
      <c r="E368" s="73"/>
      <c r="F368" s="18" t="s">
        <v>335</v>
      </c>
      <c r="G368" s="131"/>
      <c r="H368" s="30"/>
      <c r="I368" s="18"/>
    </row>
    <row r="369" spans="1:9" x14ac:dyDescent="0.2">
      <c r="A369" s="143"/>
      <c r="B369" s="127" t="s">
        <v>25</v>
      </c>
      <c r="C369" s="30"/>
      <c r="D369" s="19"/>
      <c r="E369" s="73"/>
      <c r="F369" s="18" t="s">
        <v>336</v>
      </c>
      <c r="G369" s="131"/>
      <c r="H369" s="30"/>
      <c r="I369" s="18"/>
    </row>
    <row r="370" spans="1:9" x14ac:dyDescent="0.2">
      <c r="A370" s="143"/>
      <c r="B370" s="127"/>
      <c r="C370" s="30"/>
      <c r="D370" s="19">
        <v>42236</v>
      </c>
      <c r="E370" s="73">
        <v>1</v>
      </c>
      <c r="F370" s="18" t="s">
        <v>349</v>
      </c>
      <c r="G370" s="131"/>
      <c r="H370" s="30"/>
      <c r="I370" s="18"/>
    </row>
    <row r="371" spans="1:9" x14ac:dyDescent="0.2">
      <c r="A371" s="143"/>
      <c r="B371" s="127"/>
      <c r="C371" s="150"/>
      <c r="D371" s="19"/>
      <c r="E371" s="73"/>
      <c r="F371" s="18" t="s">
        <v>350</v>
      </c>
      <c r="G371" s="131"/>
      <c r="H371" s="30"/>
      <c r="I371" s="18"/>
    </row>
    <row r="372" spans="1:9" x14ac:dyDescent="0.2">
      <c r="A372" s="143"/>
      <c r="B372" s="127"/>
      <c r="C372" s="149"/>
      <c r="D372" s="19"/>
      <c r="E372" s="73"/>
      <c r="F372" s="18" t="s">
        <v>351</v>
      </c>
      <c r="G372" s="131"/>
      <c r="H372" s="30"/>
      <c r="I372" s="18"/>
    </row>
    <row r="373" spans="1:9" x14ac:dyDescent="0.2">
      <c r="A373" s="143"/>
      <c r="B373" s="127"/>
      <c r="C373" s="149"/>
      <c r="D373" s="19"/>
      <c r="E373" s="73"/>
      <c r="F373" s="18" t="s">
        <v>352</v>
      </c>
      <c r="G373" s="131"/>
      <c r="H373" s="30"/>
      <c r="I373" s="18"/>
    </row>
    <row r="374" spans="1:9" x14ac:dyDescent="0.2">
      <c r="A374" s="143"/>
      <c r="B374" s="127"/>
      <c r="C374" s="149"/>
      <c r="D374" s="19"/>
      <c r="E374" s="73">
        <v>60</v>
      </c>
      <c r="F374" s="18" t="s">
        <v>488</v>
      </c>
      <c r="G374" s="131"/>
      <c r="H374" s="30"/>
      <c r="I374" s="18"/>
    </row>
    <row r="375" spans="1:9" x14ac:dyDescent="0.2">
      <c r="A375" s="143"/>
      <c r="B375" s="127"/>
      <c r="C375" s="149"/>
      <c r="D375" s="19">
        <v>42352</v>
      </c>
      <c r="E375" s="73">
        <v>1</v>
      </c>
      <c r="F375" s="18" t="s">
        <v>537</v>
      </c>
      <c r="G375" s="131"/>
      <c r="H375" s="30"/>
      <c r="I375" s="18"/>
    </row>
    <row r="376" spans="1:9" x14ac:dyDescent="0.2">
      <c r="A376" s="143"/>
      <c r="B376" s="127"/>
      <c r="C376" s="149"/>
      <c r="D376" s="19"/>
      <c r="E376" s="73"/>
      <c r="F376" s="18" t="s">
        <v>534</v>
      </c>
      <c r="G376" s="131"/>
      <c r="H376" s="30"/>
      <c r="I376" s="18"/>
    </row>
    <row r="377" spans="1:9" x14ac:dyDescent="0.2">
      <c r="A377" s="164"/>
      <c r="B377" s="127"/>
      <c r="C377" s="30"/>
      <c r="D377" s="19">
        <v>42366</v>
      </c>
      <c r="E377" s="73">
        <v>14</v>
      </c>
      <c r="F377" s="18" t="s">
        <v>536</v>
      </c>
      <c r="G377" s="131"/>
      <c r="H377" s="30"/>
      <c r="I377" s="18"/>
    </row>
    <row r="378" spans="1:9" x14ac:dyDescent="0.2">
      <c r="A378" s="164"/>
      <c r="B378" s="127"/>
      <c r="C378" s="30"/>
      <c r="D378" s="19">
        <v>42381</v>
      </c>
      <c r="E378" s="73">
        <v>1</v>
      </c>
      <c r="F378" s="18" t="s">
        <v>603</v>
      </c>
      <c r="G378" s="131"/>
      <c r="H378" s="30"/>
      <c r="I378" s="18"/>
    </row>
    <row r="379" spans="1:9" x14ac:dyDescent="0.2">
      <c r="A379" s="164"/>
      <c r="B379" s="127"/>
      <c r="C379" s="30"/>
      <c r="D379" s="19"/>
      <c r="E379" s="73"/>
      <c r="F379" s="134"/>
      <c r="G379" s="131"/>
      <c r="H379" s="30"/>
      <c r="I379" s="18"/>
    </row>
    <row r="380" spans="1:9" x14ac:dyDescent="0.2">
      <c r="A380" s="165"/>
      <c r="B380" s="128"/>
      <c r="C380" s="31"/>
      <c r="D380" s="22"/>
      <c r="E380" s="77"/>
      <c r="F380" s="13"/>
      <c r="G380" s="132"/>
      <c r="H380" s="31"/>
      <c r="I380" s="13"/>
    </row>
    <row r="381" spans="1:9" x14ac:dyDescent="0.2">
      <c r="A381" s="141">
        <v>692</v>
      </c>
      <c r="B381" s="126" t="s">
        <v>49</v>
      </c>
      <c r="C381" s="69" t="s">
        <v>11</v>
      </c>
      <c r="D381" s="78">
        <f>MAX(D382:D393)-D382 - 2*INT((MAX(D382:D393)-D382)/7)</f>
        <v>122</v>
      </c>
      <c r="E381" s="78">
        <f>SUM(E382:E393)</f>
        <v>21</v>
      </c>
      <c r="F381" s="69"/>
      <c r="G381" s="130" t="s">
        <v>604</v>
      </c>
      <c r="H381" s="29"/>
      <c r="I381" s="69"/>
    </row>
    <row r="382" spans="1:9" x14ac:dyDescent="0.2">
      <c r="A382" s="142">
        <v>42249</v>
      </c>
      <c r="B382" s="127" t="s">
        <v>50</v>
      </c>
      <c r="C382" s="18" t="s">
        <v>56</v>
      </c>
      <c r="D382" s="19">
        <v>42255</v>
      </c>
      <c r="E382" s="73">
        <v>1</v>
      </c>
      <c r="F382" s="151" t="s">
        <v>377</v>
      </c>
      <c r="G382" s="131"/>
      <c r="H382" s="30"/>
      <c r="I382" s="18"/>
    </row>
    <row r="383" spans="1:9" x14ac:dyDescent="0.2">
      <c r="A383" s="143"/>
      <c r="B383" s="127" t="s">
        <v>9</v>
      </c>
      <c r="C383" s="18" t="s">
        <v>27</v>
      </c>
      <c r="D383" s="19">
        <v>42255</v>
      </c>
      <c r="E383" s="73">
        <v>1</v>
      </c>
      <c r="F383" s="18" t="s">
        <v>378</v>
      </c>
      <c r="G383" s="131"/>
      <c r="H383" s="30"/>
      <c r="I383" s="18"/>
    </row>
    <row r="384" spans="1:9" x14ac:dyDescent="0.2">
      <c r="A384" s="143"/>
      <c r="B384" s="127" t="s">
        <v>12</v>
      </c>
      <c r="C384" s="23" t="s">
        <v>242</v>
      </c>
      <c r="D384" s="19"/>
      <c r="E384" s="73"/>
      <c r="F384" s="18" t="s">
        <v>362</v>
      </c>
      <c r="G384" s="131"/>
      <c r="H384" s="133"/>
      <c r="I384" s="18"/>
    </row>
    <row r="385" spans="1:9" x14ac:dyDescent="0.2">
      <c r="A385" s="143"/>
      <c r="B385" s="127"/>
      <c r="C385" s="23" t="s">
        <v>356</v>
      </c>
      <c r="D385" s="19">
        <v>42352</v>
      </c>
      <c r="E385" s="73">
        <v>1</v>
      </c>
      <c r="F385" s="18" t="s">
        <v>551</v>
      </c>
      <c r="G385" s="131"/>
      <c r="H385" s="133"/>
      <c r="I385" s="18"/>
    </row>
    <row r="386" spans="1:9" x14ac:dyDescent="0.2">
      <c r="A386" s="143"/>
      <c r="B386" s="127" t="s">
        <v>51</v>
      </c>
      <c r="C386" s="18" t="s">
        <v>357</v>
      </c>
      <c r="D386" s="19">
        <v>42368</v>
      </c>
      <c r="E386" s="73">
        <v>15</v>
      </c>
      <c r="F386" s="18" t="s">
        <v>552</v>
      </c>
      <c r="G386" s="131"/>
      <c r="H386" s="30"/>
      <c r="I386" s="18"/>
    </row>
    <row r="387" spans="1:9" x14ac:dyDescent="0.2">
      <c r="A387" s="143"/>
      <c r="B387" s="127" t="s">
        <v>52</v>
      </c>
      <c r="C387" s="30" t="s">
        <v>358</v>
      </c>
      <c r="D387" s="19"/>
      <c r="E387" s="73"/>
      <c r="F387" s="18" t="s">
        <v>553</v>
      </c>
      <c r="G387" s="131"/>
      <c r="H387" s="30"/>
      <c r="I387" s="18"/>
    </row>
    <row r="388" spans="1:9" x14ac:dyDescent="0.2">
      <c r="A388" s="143"/>
      <c r="B388" s="127"/>
      <c r="C388" s="30" t="s">
        <v>359</v>
      </c>
      <c r="D388" s="19">
        <v>42425</v>
      </c>
      <c r="E388" s="73">
        <v>2</v>
      </c>
      <c r="F388" s="18" t="s">
        <v>605</v>
      </c>
      <c r="G388" s="131"/>
      <c r="H388" s="30"/>
      <c r="I388" s="18"/>
    </row>
    <row r="389" spans="1:9" x14ac:dyDescent="0.2">
      <c r="A389" s="143"/>
      <c r="B389" s="127"/>
      <c r="C389" s="30" t="s">
        <v>360</v>
      </c>
      <c r="D389" s="19">
        <v>42425</v>
      </c>
      <c r="E389" s="73">
        <v>1</v>
      </c>
      <c r="F389" s="18" t="s">
        <v>20</v>
      </c>
      <c r="G389" s="131"/>
      <c r="H389" s="30"/>
      <c r="I389" s="18"/>
    </row>
    <row r="390" spans="1:9" x14ac:dyDescent="0.2">
      <c r="A390" s="143"/>
      <c r="B390" s="127" t="s">
        <v>25</v>
      </c>
      <c r="C390" s="30" t="s">
        <v>361</v>
      </c>
      <c r="D390" s="19"/>
      <c r="E390" s="73"/>
      <c r="F390" s="18"/>
      <c r="G390" s="131"/>
      <c r="H390" s="30"/>
      <c r="I390" s="18"/>
    </row>
    <row r="391" spans="1:9" x14ac:dyDescent="0.2">
      <c r="A391" s="143"/>
      <c r="B391" s="127"/>
      <c r="C391" s="30"/>
      <c r="D391" s="19"/>
      <c r="E391" s="73"/>
      <c r="F391" s="18"/>
      <c r="G391" s="131"/>
      <c r="H391" s="30"/>
      <c r="I391" s="18"/>
    </row>
    <row r="392" spans="1:9" x14ac:dyDescent="0.2">
      <c r="A392" s="143"/>
      <c r="B392" s="127"/>
      <c r="C392" s="150"/>
      <c r="D392" s="19"/>
      <c r="E392" s="73"/>
      <c r="F392" s="18"/>
      <c r="G392" s="131"/>
      <c r="H392" s="30"/>
      <c r="I392" s="18"/>
    </row>
    <row r="393" spans="1:9" x14ac:dyDescent="0.2">
      <c r="A393" s="144"/>
      <c r="B393" s="128"/>
      <c r="C393" s="31"/>
      <c r="D393" s="22"/>
      <c r="E393" s="77"/>
      <c r="F393" s="13"/>
      <c r="G393" s="132"/>
      <c r="H393" s="31"/>
      <c r="I393" s="13"/>
    </row>
    <row r="394" spans="1:9" x14ac:dyDescent="0.2">
      <c r="A394" s="141">
        <v>693</v>
      </c>
      <c r="B394" s="126" t="s">
        <v>49</v>
      </c>
      <c r="C394" s="69" t="s">
        <v>11</v>
      </c>
      <c r="D394" s="78">
        <f>MAX(D395:D405)-D395 - 2*INT((MAX(D395:D405)-D395)/7)</f>
        <v>67</v>
      </c>
      <c r="E394" s="78">
        <f>SUM(E395:E405)</f>
        <v>40</v>
      </c>
      <c r="F394" s="69"/>
      <c r="G394" s="130" t="s">
        <v>47</v>
      </c>
      <c r="H394" s="175"/>
      <c r="I394" s="146"/>
    </row>
    <row r="395" spans="1:9" x14ac:dyDescent="0.2">
      <c r="A395" s="142">
        <v>42250</v>
      </c>
      <c r="B395" s="127" t="s">
        <v>50</v>
      </c>
      <c r="C395" s="18" t="s">
        <v>56</v>
      </c>
      <c r="D395" s="19">
        <v>42255</v>
      </c>
      <c r="E395" s="73">
        <v>1</v>
      </c>
      <c r="F395" s="18" t="s">
        <v>365</v>
      </c>
      <c r="G395" s="131"/>
      <c r="H395" s="176"/>
      <c r="I395" s="147"/>
    </row>
    <row r="396" spans="1:9" x14ac:dyDescent="0.2">
      <c r="A396" s="143"/>
      <c r="B396" s="127" t="s">
        <v>9</v>
      </c>
      <c r="C396" s="18" t="s">
        <v>26</v>
      </c>
      <c r="D396" s="19">
        <v>42255</v>
      </c>
      <c r="E396" s="73">
        <v>5</v>
      </c>
      <c r="F396" s="18" t="s">
        <v>379</v>
      </c>
      <c r="G396" s="131"/>
      <c r="H396" s="176"/>
      <c r="I396" s="147"/>
    </row>
    <row r="397" spans="1:9" x14ac:dyDescent="0.2">
      <c r="A397" s="143"/>
      <c r="B397" s="127" t="s">
        <v>12</v>
      </c>
      <c r="C397" s="23" t="s">
        <v>363</v>
      </c>
      <c r="D397" s="19">
        <v>42265</v>
      </c>
      <c r="E397" s="73">
        <v>1</v>
      </c>
      <c r="F397" s="18" t="s">
        <v>386</v>
      </c>
      <c r="G397" s="131"/>
      <c r="H397" s="177" t="s">
        <v>46</v>
      </c>
      <c r="I397" s="147"/>
    </row>
    <row r="398" spans="1:9" x14ac:dyDescent="0.2">
      <c r="A398" s="143"/>
      <c r="B398" s="127"/>
      <c r="C398" s="23" t="s">
        <v>364</v>
      </c>
      <c r="D398" s="19"/>
      <c r="E398" s="73"/>
      <c r="F398" s="18" t="s">
        <v>387</v>
      </c>
      <c r="G398" s="131"/>
      <c r="H398" s="177"/>
      <c r="I398" s="147"/>
    </row>
    <row r="399" spans="1:9" x14ac:dyDescent="0.2">
      <c r="A399" s="143"/>
      <c r="B399" s="127" t="s">
        <v>51</v>
      </c>
      <c r="C399" s="18" t="s">
        <v>366</v>
      </c>
      <c r="D399" s="19"/>
      <c r="E399" s="73">
        <v>30</v>
      </c>
      <c r="F399" s="18" t="s">
        <v>474</v>
      </c>
      <c r="G399" s="131"/>
      <c r="H399" s="176"/>
      <c r="I399" s="147"/>
    </row>
    <row r="400" spans="1:9" x14ac:dyDescent="0.2">
      <c r="A400" s="143"/>
      <c r="B400" s="127" t="s">
        <v>52</v>
      </c>
      <c r="C400" s="30" t="s">
        <v>367</v>
      </c>
      <c r="D400" s="19">
        <v>42334</v>
      </c>
      <c r="E400" s="73">
        <v>1</v>
      </c>
      <c r="F400" s="18" t="s">
        <v>475</v>
      </c>
      <c r="G400" s="131"/>
      <c r="H400" s="176"/>
      <c r="I400" s="147"/>
    </row>
    <row r="401" spans="1:9" x14ac:dyDescent="0.2">
      <c r="A401" s="143"/>
      <c r="B401" s="127" t="s">
        <v>25</v>
      </c>
      <c r="C401" s="30"/>
      <c r="D401" s="19"/>
      <c r="E401" s="73"/>
      <c r="F401" s="18" t="s">
        <v>476</v>
      </c>
      <c r="G401" s="131"/>
      <c r="H401" s="176"/>
      <c r="I401" s="147"/>
    </row>
    <row r="402" spans="1:9" x14ac:dyDescent="0.2">
      <c r="A402" s="143"/>
      <c r="B402" s="127"/>
      <c r="C402" s="30"/>
      <c r="D402" s="19">
        <v>42348</v>
      </c>
      <c r="E402" s="73">
        <v>1</v>
      </c>
      <c r="F402" s="18" t="s">
        <v>20</v>
      </c>
      <c r="G402" s="131"/>
      <c r="H402" s="176"/>
      <c r="I402" s="147"/>
    </row>
    <row r="403" spans="1:9" x14ac:dyDescent="0.2">
      <c r="A403" s="143"/>
      <c r="B403" s="127"/>
      <c r="C403" s="150"/>
      <c r="D403" s="19">
        <v>42348</v>
      </c>
      <c r="E403" s="73">
        <v>1</v>
      </c>
      <c r="F403" s="18" t="s">
        <v>491</v>
      </c>
      <c r="G403" s="131"/>
      <c r="H403" s="176"/>
      <c r="I403" s="147"/>
    </row>
    <row r="404" spans="1:9" x14ac:dyDescent="0.2">
      <c r="A404" s="143"/>
      <c r="B404" s="127"/>
      <c r="C404" s="149"/>
      <c r="D404" s="19"/>
      <c r="E404" s="73"/>
      <c r="F404" s="18"/>
      <c r="G404" s="131"/>
      <c r="H404" s="176"/>
      <c r="I404" s="147"/>
    </row>
    <row r="405" spans="1:9" x14ac:dyDescent="0.2">
      <c r="A405" s="144"/>
      <c r="B405" s="128"/>
      <c r="C405" s="31"/>
      <c r="D405" s="22"/>
      <c r="E405" s="77"/>
      <c r="F405" s="13"/>
      <c r="G405" s="132"/>
      <c r="H405" s="178"/>
      <c r="I405" s="148"/>
    </row>
    <row r="406" spans="1:9" x14ac:dyDescent="0.2">
      <c r="A406" s="141">
        <v>694</v>
      </c>
      <c r="B406" s="126" t="s">
        <v>49</v>
      </c>
      <c r="C406" s="69" t="s">
        <v>11</v>
      </c>
      <c r="D406" s="78">
        <f>MAX(D407:D417)-D407 - 2*INT((MAX(D407:D417)-D407)/7)</f>
        <v>35</v>
      </c>
      <c r="E406" s="78">
        <f>SUM(E407:E417)</f>
        <v>16</v>
      </c>
      <c r="F406" s="69"/>
      <c r="G406" s="130" t="s">
        <v>28</v>
      </c>
      <c r="H406" s="175"/>
      <c r="I406" s="146"/>
    </row>
    <row r="407" spans="1:9" x14ac:dyDescent="0.2">
      <c r="A407" s="142">
        <v>42250</v>
      </c>
      <c r="B407" s="127" t="s">
        <v>50</v>
      </c>
      <c r="C407" s="18" t="s">
        <v>56</v>
      </c>
      <c r="D407" s="19">
        <v>42255</v>
      </c>
      <c r="E407" s="73">
        <v>5</v>
      </c>
      <c r="F407" s="151" t="s">
        <v>380</v>
      </c>
      <c r="G407" s="131"/>
      <c r="H407" s="176"/>
      <c r="I407" s="147"/>
    </row>
    <row r="408" spans="1:9" x14ac:dyDescent="0.2">
      <c r="A408" s="143"/>
      <c r="B408" s="127" t="s">
        <v>9</v>
      </c>
      <c r="C408" s="18" t="s">
        <v>27</v>
      </c>
      <c r="D408" s="19">
        <v>42255</v>
      </c>
      <c r="E408" s="73">
        <v>5</v>
      </c>
      <c r="F408" s="151" t="s">
        <v>388</v>
      </c>
      <c r="G408" s="131"/>
      <c r="H408" s="176"/>
      <c r="I408" s="147"/>
    </row>
    <row r="409" spans="1:9" x14ac:dyDescent="0.2">
      <c r="A409" s="143"/>
      <c r="B409" s="127" t="s">
        <v>12</v>
      </c>
      <c r="C409" s="23" t="s">
        <v>368</v>
      </c>
      <c r="D409" s="19">
        <v>42263</v>
      </c>
      <c r="E409" s="73">
        <v>1</v>
      </c>
      <c r="F409" s="18" t="s">
        <v>389</v>
      </c>
      <c r="G409" s="131"/>
      <c r="H409" s="177" t="s">
        <v>46</v>
      </c>
      <c r="I409" s="147"/>
    </row>
    <row r="410" spans="1:9" x14ac:dyDescent="0.2">
      <c r="A410" s="143"/>
      <c r="B410" s="127"/>
      <c r="C410" s="23" t="s">
        <v>369</v>
      </c>
      <c r="D410" s="19"/>
      <c r="E410" s="73"/>
      <c r="F410" s="18" t="s">
        <v>390</v>
      </c>
      <c r="G410" s="131"/>
      <c r="H410" s="177"/>
      <c r="I410" s="147"/>
    </row>
    <row r="411" spans="1:9" x14ac:dyDescent="0.2">
      <c r="A411" s="143"/>
      <c r="B411" s="127" t="s">
        <v>51</v>
      </c>
      <c r="C411" s="18" t="s">
        <v>30</v>
      </c>
      <c r="D411" s="19">
        <v>42284</v>
      </c>
      <c r="E411" s="73">
        <v>3</v>
      </c>
      <c r="F411" s="18" t="s">
        <v>428</v>
      </c>
      <c r="G411" s="131"/>
      <c r="H411" s="176"/>
      <c r="I411" s="147"/>
    </row>
    <row r="412" spans="1:9" x14ac:dyDescent="0.2">
      <c r="A412" s="143"/>
      <c r="B412" s="127" t="s">
        <v>52</v>
      </c>
      <c r="C412" s="30"/>
      <c r="D412" s="19">
        <v>42291</v>
      </c>
      <c r="E412" s="73">
        <v>1</v>
      </c>
      <c r="F412" s="18" t="s">
        <v>429</v>
      </c>
      <c r="G412" s="131"/>
      <c r="H412" s="176"/>
      <c r="I412" s="147"/>
    </row>
    <row r="413" spans="1:9" x14ac:dyDescent="0.2">
      <c r="A413" s="143"/>
      <c r="B413" s="127" t="s">
        <v>25</v>
      </c>
      <c r="C413" s="30"/>
      <c r="D413" s="19"/>
      <c r="E413" s="73"/>
      <c r="F413" s="18" t="s">
        <v>430</v>
      </c>
      <c r="G413" s="131"/>
      <c r="H413" s="176"/>
      <c r="I413" s="147"/>
    </row>
    <row r="414" spans="1:9" x14ac:dyDescent="0.2">
      <c r="A414" s="143"/>
      <c r="B414" s="127"/>
      <c r="C414" s="30"/>
      <c r="D414" s="19">
        <v>42304</v>
      </c>
      <c r="E414" s="73">
        <v>1</v>
      </c>
      <c r="F414" s="18" t="s">
        <v>263</v>
      </c>
      <c r="G414" s="131"/>
      <c r="H414" s="176"/>
      <c r="I414" s="147"/>
    </row>
    <row r="415" spans="1:9" x14ac:dyDescent="0.2">
      <c r="A415" s="143"/>
      <c r="B415" s="127"/>
      <c r="C415" s="150"/>
      <c r="D415" s="19"/>
      <c r="E415" s="73"/>
      <c r="F415" s="18"/>
      <c r="G415" s="131"/>
      <c r="H415" s="176"/>
      <c r="I415" s="147"/>
    </row>
    <row r="416" spans="1:9" x14ac:dyDescent="0.2">
      <c r="A416" s="143"/>
      <c r="B416" s="127"/>
      <c r="C416" s="149"/>
      <c r="D416" s="19"/>
      <c r="E416" s="73"/>
      <c r="F416" s="18"/>
      <c r="G416" s="131"/>
      <c r="H416" s="176"/>
      <c r="I416" s="147"/>
    </row>
    <row r="417" spans="1:9" x14ac:dyDescent="0.2">
      <c r="A417" s="144"/>
      <c r="B417" s="128"/>
      <c r="C417" s="31"/>
      <c r="D417" s="22"/>
      <c r="E417" s="77"/>
      <c r="F417" s="13"/>
      <c r="G417" s="132"/>
      <c r="H417" s="178"/>
      <c r="I417" s="148"/>
    </row>
    <row r="418" spans="1:9" x14ac:dyDescent="0.2">
      <c r="A418" s="141">
        <v>698</v>
      </c>
      <c r="B418" s="126" t="s">
        <v>49</v>
      </c>
      <c r="C418" s="69" t="s">
        <v>14</v>
      </c>
      <c r="D418" s="78">
        <f>MAX(D419:D429)-D419 - 2*INT((MAX(D419:D429)-D419)/7)</f>
        <v>5</v>
      </c>
      <c r="E418" s="78">
        <f>SUM(E419:E429)</f>
        <v>3</v>
      </c>
      <c r="F418" s="69"/>
      <c r="G418" s="130" t="s">
        <v>47</v>
      </c>
      <c r="H418" s="175"/>
      <c r="I418" s="146"/>
    </row>
    <row r="419" spans="1:9" x14ac:dyDescent="0.2">
      <c r="A419" s="142">
        <v>42293</v>
      </c>
      <c r="B419" s="127" t="s">
        <v>50</v>
      </c>
      <c r="C419" s="18" t="s">
        <v>56</v>
      </c>
      <c r="D419" s="19">
        <v>42299</v>
      </c>
      <c r="E419" s="73">
        <v>1</v>
      </c>
      <c r="F419" s="151" t="s">
        <v>451</v>
      </c>
      <c r="G419" s="131"/>
      <c r="H419" s="176"/>
      <c r="I419" s="147"/>
    </row>
    <row r="420" spans="1:9" x14ac:dyDescent="0.2">
      <c r="A420" s="143"/>
      <c r="B420" s="127" t="s">
        <v>9</v>
      </c>
      <c r="C420" s="18" t="s">
        <v>27</v>
      </c>
      <c r="D420" s="19">
        <v>42303</v>
      </c>
      <c r="E420" s="73">
        <v>1</v>
      </c>
      <c r="F420" s="18" t="s">
        <v>495</v>
      </c>
      <c r="G420" s="131"/>
      <c r="H420" s="176"/>
      <c r="I420" s="147"/>
    </row>
    <row r="421" spans="1:9" x14ac:dyDescent="0.2">
      <c r="A421" s="143"/>
      <c r="B421" s="127" t="s">
        <v>12</v>
      </c>
      <c r="C421" s="23" t="s">
        <v>424</v>
      </c>
      <c r="D421" s="19">
        <v>42304</v>
      </c>
      <c r="E421" s="73">
        <v>1</v>
      </c>
      <c r="F421" s="18" t="s">
        <v>263</v>
      </c>
      <c r="G421" s="131"/>
      <c r="H421" s="177" t="s">
        <v>46</v>
      </c>
      <c r="I421" s="147"/>
    </row>
    <row r="422" spans="1:9" x14ac:dyDescent="0.2">
      <c r="A422" s="143"/>
      <c r="B422" s="127"/>
      <c r="C422" s="23" t="s">
        <v>425</v>
      </c>
      <c r="D422" s="19"/>
      <c r="E422" s="73"/>
      <c r="F422" s="18" t="s">
        <v>494</v>
      </c>
      <c r="G422" s="131"/>
      <c r="H422" s="177"/>
      <c r="I422" s="147"/>
    </row>
    <row r="423" spans="1:9" x14ac:dyDescent="0.2">
      <c r="A423" s="143"/>
      <c r="B423" s="127" t="s">
        <v>51</v>
      </c>
      <c r="C423" s="18" t="s">
        <v>426</v>
      </c>
      <c r="D423" s="19"/>
      <c r="E423" s="73"/>
      <c r="F423" s="18"/>
      <c r="G423" s="131"/>
      <c r="H423" s="176"/>
      <c r="I423" s="147"/>
    </row>
    <row r="424" spans="1:9" x14ac:dyDescent="0.2">
      <c r="A424" s="143"/>
      <c r="B424" s="127" t="s">
        <v>52</v>
      </c>
      <c r="C424" s="30" t="s">
        <v>427</v>
      </c>
      <c r="D424" s="19"/>
      <c r="E424" s="73"/>
      <c r="F424" s="18"/>
      <c r="G424" s="131"/>
      <c r="H424" s="176"/>
      <c r="I424" s="147"/>
    </row>
    <row r="425" spans="1:9" x14ac:dyDescent="0.2">
      <c r="A425" s="143"/>
      <c r="B425" s="127" t="s">
        <v>25</v>
      </c>
      <c r="C425" s="30">
        <v>3105830387</v>
      </c>
      <c r="D425" s="19"/>
      <c r="E425" s="73"/>
      <c r="F425" s="18"/>
      <c r="G425" s="131"/>
      <c r="H425" s="176"/>
      <c r="I425" s="147"/>
    </row>
    <row r="426" spans="1:9" x14ac:dyDescent="0.2">
      <c r="A426" s="143"/>
      <c r="B426" s="127"/>
      <c r="C426" s="30"/>
      <c r="D426" s="19"/>
      <c r="E426" s="73"/>
      <c r="F426" s="18"/>
      <c r="G426" s="131"/>
      <c r="H426" s="176"/>
      <c r="I426" s="147"/>
    </row>
    <row r="427" spans="1:9" x14ac:dyDescent="0.2">
      <c r="A427" s="143"/>
      <c r="B427" s="127"/>
      <c r="C427" s="150"/>
      <c r="D427" s="19"/>
      <c r="E427" s="73"/>
      <c r="F427" s="18"/>
      <c r="G427" s="131"/>
      <c r="H427" s="176"/>
      <c r="I427" s="147"/>
    </row>
    <row r="428" spans="1:9" x14ac:dyDescent="0.2">
      <c r="A428" s="143"/>
      <c r="B428" s="127"/>
      <c r="C428" s="149"/>
      <c r="D428" s="19"/>
      <c r="E428" s="73"/>
      <c r="F428" s="18"/>
      <c r="G428" s="131"/>
      <c r="H428" s="176"/>
      <c r="I428" s="147"/>
    </row>
    <row r="429" spans="1:9" x14ac:dyDescent="0.2">
      <c r="A429" s="144"/>
      <c r="B429" s="128"/>
      <c r="C429" s="31"/>
      <c r="D429" s="22"/>
      <c r="E429" s="77"/>
      <c r="F429" s="13"/>
      <c r="G429" s="132"/>
      <c r="H429" s="178"/>
      <c r="I429" s="148"/>
    </row>
    <row r="430" spans="1:9" x14ac:dyDescent="0.2">
      <c r="A430" s="141">
        <v>700</v>
      </c>
      <c r="B430" s="126" t="s">
        <v>49</v>
      </c>
      <c r="C430" s="69" t="s">
        <v>11</v>
      </c>
      <c r="D430" s="78">
        <f>MAX(D431:D441)-D431 - 2*INT((MAX(D431:D441)-D431)/7)</f>
        <v>5</v>
      </c>
      <c r="E430" s="78">
        <f>SUM(E431:E441)</f>
        <v>3</v>
      </c>
      <c r="F430" s="69"/>
      <c r="G430" s="130" t="s">
        <v>47</v>
      </c>
      <c r="H430" s="175"/>
      <c r="I430" s="146"/>
    </row>
    <row r="431" spans="1:9" x14ac:dyDescent="0.2">
      <c r="A431" s="166">
        <v>42327</v>
      </c>
      <c r="B431" s="127" t="s">
        <v>50</v>
      </c>
      <c r="C431" s="18" t="s">
        <v>56</v>
      </c>
      <c r="D431" s="19">
        <v>42333</v>
      </c>
      <c r="E431" s="73">
        <v>1</v>
      </c>
      <c r="F431" s="18" t="s">
        <v>504</v>
      </c>
      <c r="G431" s="131"/>
      <c r="H431" s="176"/>
      <c r="I431" s="147"/>
    </row>
    <row r="432" spans="1:9" x14ac:dyDescent="0.2">
      <c r="A432" s="143"/>
      <c r="B432" s="127" t="s">
        <v>9</v>
      </c>
      <c r="C432" s="18" t="s">
        <v>27</v>
      </c>
      <c r="D432" s="19">
        <v>42333</v>
      </c>
      <c r="E432" s="73">
        <v>1</v>
      </c>
      <c r="F432" s="18" t="s">
        <v>503</v>
      </c>
      <c r="G432" s="131"/>
      <c r="H432" s="176"/>
      <c r="I432" s="147"/>
    </row>
    <row r="433" spans="1:9" x14ac:dyDescent="0.2">
      <c r="A433" s="143"/>
      <c r="B433" s="127" t="s">
        <v>12</v>
      </c>
      <c r="C433" s="23" t="s">
        <v>499</v>
      </c>
      <c r="D433" s="19">
        <v>42333</v>
      </c>
      <c r="E433" s="73">
        <v>1</v>
      </c>
      <c r="F433" s="18" t="s">
        <v>505</v>
      </c>
      <c r="G433" s="131"/>
      <c r="H433" s="177" t="s">
        <v>46</v>
      </c>
      <c r="I433" s="147"/>
    </row>
    <row r="434" spans="1:9" x14ac:dyDescent="0.2">
      <c r="A434" s="143"/>
      <c r="B434" s="127"/>
      <c r="C434" s="23" t="s">
        <v>500</v>
      </c>
      <c r="D434" s="19">
        <v>42338</v>
      </c>
      <c r="E434" s="73"/>
      <c r="F434" s="18" t="s">
        <v>20</v>
      </c>
      <c r="G434" s="131"/>
      <c r="H434" s="177"/>
      <c r="I434" s="147"/>
    </row>
    <row r="435" spans="1:9" x14ac:dyDescent="0.2">
      <c r="A435" s="143"/>
      <c r="B435" s="127" t="s">
        <v>51</v>
      </c>
      <c r="C435" s="18" t="s">
        <v>501</v>
      </c>
      <c r="D435" s="19"/>
      <c r="E435" s="73"/>
      <c r="F435" s="18" t="s">
        <v>494</v>
      </c>
      <c r="G435" s="131"/>
      <c r="H435" s="176"/>
      <c r="I435" s="147"/>
    </row>
    <row r="436" spans="1:9" x14ac:dyDescent="0.2">
      <c r="A436" s="143"/>
      <c r="B436" s="127" t="s">
        <v>52</v>
      </c>
      <c r="C436" s="30" t="s">
        <v>502</v>
      </c>
      <c r="D436" s="19"/>
      <c r="E436" s="73"/>
      <c r="F436" s="18"/>
      <c r="G436" s="131"/>
      <c r="H436" s="176"/>
      <c r="I436" s="147"/>
    </row>
    <row r="437" spans="1:9" x14ac:dyDescent="0.2">
      <c r="A437" s="143"/>
      <c r="B437" s="127" t="s">
        <v>25</v>
      </c>
      <c r="C437" s="30"/>
      <c r="D437" s="19"/>
      <c r="E437" s="73"/>
      <c r="F437" s="18"/>
      <c r="G437" s="131"/>
      <c r="H437" s="176"/>
      <c r="I437" s="147"/>
    </row>
    <row r="438" spans="1:9" x14ac:dyDescent="0.2">
      <c r="A438" s="143"/>
      <c r="B438" s="127"/>
      <c r="C438" s="30"/>
      <c r="D438" s="19"/>
      <c r="E438" s="73"/>
      <c r="F438" s="18"/>
      <c r="G438" s="131"/>
      <c r="H438" s="176"/>
      <c r="I438" s="147"/>
    </row>
    <row r="439" spans="1:9" x14ac:dyDescent="0.2">
      <c r="A439" s="143"/>
      <c r="B439" s="127"/>
      <c r="C439" s="150"/>
      <c r="D439" s="19"/>
      <c r="E439" s="73"/>
      <c r="F439" s="18"/>
      <c r="G439" s="131"/>
      <c r="H439" s="176"/>
      <c r="I439" s="147"/>
    </row>
    <row r="440" spans="1:9" x14ac:dyDescent="0.2">
      <c r="A440" s="143"/>
      <c r="B440" s="127"/>
      <c r="C440" s="149"/>
      <c r="D440" s="19"/>
      <c r="E440" s="73"/>
      <c r="F440" s="18"/>
      <c r="G440" s="131"/>
      <c r="H440" s="176"/>
      <c r="I440" s="147"/>
    </row>
    <row r="441" spans="1:9" x14ac:dyDescent="0.2">
      <c r="A441" s="144"/>
      <c r="B441" s="128"/>
      <c r="C441" s="31"/>
      <c r="D441" s="22"/>
      <c r="E441" s="77"/>
      <c r="F441" s="13"/>
      <c r="G441" s="132"/>
      <c r="H441" s="178"/>
      <c r="I441" s="148"/>
    </row>
    <row r="442" spans="1:9" x14ac:dyDescent="0.2">
      <c r="A442" s="141"/>
      <c r="B442" s="126"/>
      <c r="C442" s="69"/>
      <c r="D442" s="78"/>
      <c r="E442" s="78"/>
      <c r="F442" s="69"/>
      <c r="G442" s="130"/>
      <c r="H442" s="175"/>
      <c r="I442" s="146"/>
    </row>
    <row r="443" spans="1:9" x14ac:dyDescent="0.2">
      <c r="A443" s="142"/>
      <c r="B443" s="127"/>
      <c r="C443" s="18"/>
      <c r="D443" s="19"/>
      <c r="E443" s="73"/>
      <c r="F443" s="151"/>
      <c r="G443" s="131"/>
      <c r="H443" s="176"/>
      <c r="I443" s="147"/>
    </row>
    <row r="444" spans="1:9" x14ac:dyDescent="0.2">
      <c r="A444" s="143"/>
      <c r="B444" s="127"/>
      <c r="C444" s="18"/>
      <c r="D444" s="19"/>
      <c r="E444" s="73"/>
      <c r="F444" s="18"/>
      <c r="G444" s="131"/>
      <c r="H444" s="176"/>
      <c r="I444" s="147"/>
    </row>
    <row r="445" spans="1:9" x14ac:dyDescent="0.2">
      <c r="A445" s="143"/>
      <c r="B445" s="127"/>
      <c r="C445" s="23"/>
      <c r="D445" s="19"/>
      <c r="E445" s="73"/>
      <c r="F445" s="18"/>
      <c r="G445" s="131"/>
      <c r="H445" s="177" t="s">
        <v>46</v>
      </c>
      <c r="I445" s="147"/>
    </row>
    <row r="446" spans="1:9" x14ac:dyDescent="0.2">
      <c r="A446" s="143"/>
      <c r="B446" s="127"/>
      <c r="C446" s="23"/>
      <c r="D446" s="19"/>
      <c r="E446" s="73"/>
      <c r="F446" s="134"/>
      <c r="G446" s="131"/>
      <c r="H446" s="177"/>
      <c r="I446" s="147"/>
    </row>
    <row r="447" spans="1:9" x14ac:dyDescent="0.2">
      <c r="A447" s="143"/>
      <c r="B447" s="127"/>
      <c r="C447" s="18"/>
      <c r="D447" s="19"/>
      <c r="E447" s="73"/>
      <c r="F447" s="134"/>
      <c r="G447" s="131"/>
      <c r="H447" s="176"/>
      <c r="I447" s="147"/>
    </row>
    <row r="448" spans="1:9" x14ac:dyDescent="0.2">
      <c r="A448" s="143"/>
      <c r="B448" s="127"/>
      <c r="C448" s="30"/>
      <c r="D448" s="19"/>
      <c r="E448" s="73"/>
      <c r="F448" s="134"/>
      <c r="G448" s="131"/>
      <c r="H448" s="176"/>
      <c r="I448" s="147"/>
    </row>
    <row r="449" spans="1:9" x14ac:dyDescent="0.2">
      <c r="A449" s="143"/>
      <c r="B449" s="127"/>
      <c r="C449" s="30"/>
      <c r="D449" s="19"/>
      <c r="E449" s="73"/>
      <c r="F449" s="18"/>
      <c r="G449" s="131"/>
      <c r="H449" s="176"/>
      <c r="I449" s="147"/>
    </row>
    <row r="450" spans="1:9" x14ac:dyDescent="0.2">
      <c r="A450" s="143"/>
      <c r="B450" s="127"/>
      <c r="C450" s="30"/>
      <c r="D450" s="19"/>
      <c r="E450" s="73"/>
      <c r="F450" s="18"/>
      <c r="G450" s="131"/>
      <c r="H450" s="176"/>
      <c r="I450" s="147"/>
    </row>
    <row r="451" spans="1:9" x14ac:dyDescent="0.2">
      <c r="A451" s="143"/>
      <c r="B451" s="152" t="s">
        <v>55</v>
      </c>
      <c r="C451" s="150"/>
      <c r="D451" s="19"/>
      <c r="E451" s="73"/>
      <c r="F451" s="18"/>
      <c r="G451" s="131"/>
      <c r="H451" s="176"/>
      <c r="I451" s="147"/>
    </row>
    <row r="452" spans="1:9" x14ac:dyDescent="0.2">
      <c r="A452" s="143"/>
      <c r="B452" s="127"/>
      <c r="C452" s="149"/>
      <c r="D452" s="19"/>
      <c r="E452" s="73"/>
      <c r="F452" s="18"/>
      <c r="G452" s="131"/>
      <c r="H452" s="176"/>
      <c r="I452" s="147"/>
    </row>
    <row r="453" spans="1:9" x14ac:dyDescent="0.2">
      <c r="A453" s="144"/>
      <c r="B453" s="128"/>
      <c r="C453" s="31"/>
      <c r="D453" s="22"/>
      <c r="E453" s="77"/>
      <c r="F453" s="13"/>
      <c r="G453" s="132"/>
      <c r="H453" s="178"/>
      <c r="I453" s="148"/>
    </row>
    <row r="454" spans="1:9" x14ac:dyDescent="0.2">
      <c r="A454" s="75"/>
      <c r="B454" s="126"/>
      <c r="C454" s="69"/>
      <c r="D454" s="78"/>
      <c r="E454" s="78"/>
      <c r="F454" s="69"/>
      <c r="G454" s="130"/>
      <c r="H454" s="175"/>
      <c r="I454" s="146"/>
    </row>
    <row r="455" spans="1:9" x14ac:dyDescent="0.2">
      <c r="A455" s="20"/>
      <c r="B455" s="127"/>
      <c r="C455" s="18"/>
      <c r="D455" s="19"/>
      <c r="E455" s="73"/>
      <c r="F455" s="18"/>
      <c r="G455" s="131"/>
      <c r="H455" s="176"/>
      <c r="I455" s="147"/>
    </row>
    <row r="456" spans="1:9" x14ac:dyDescent="0.2">
      <c r="A456" s="16"/>
      <c r="B456" s="127"/>
      <c r="C456" s="18"/>
      <c r="D456" s="19"/>
      <c r="E456" s="73"/>
      <c r="F456" s="18"/>
      <c r="G456" s="131"/>
      <c r="H456" s="176"/>
      <c r="I456" s="147"/>
    </row>
    <row r="457" spans="1:9" x14ac:dyDescent="0.2">
      <c r="A457" s="16"/>
      <c r="B457" s="127"/>
      <c r="C457" s="23"/>
      <c r="D457" s="19"/>
      <c r="E457" s="73"/>
      <c r="F457" s="18"/>
      <c r="G457" s="131"/>
      <c r="H457" s="177"/>
      <c r="I457" s="147"/>
    </row>
    <row r="458" spans="1:9" x14ac:dyDescent="0.2">
      <c r="A458" s="16"/>
      <c r="B458" s="127"/>
      <c r="C458" s="23"/>
      <c r="D458" s="19"/>
      <c r="E458" s="73"/>
      <c r="F458" s="18"/>
      <c r="G458" s="131"/>
      <c r="H458" s="176"/>
      <c r="I458" s="147"/>
    </row>
    <row r="459" spans="1:9" x14ac:dyDescent="0.2">
      <c r="A459" s="16"/>
      <c r="B459" s="127"/>
      <c r="C459" s="18"/>
      <c r="D459" s="19"/>
      <c r="E459" s="73"/>
      <c r="F459" s="18"/>
      <c r="G459" s="131"/>
      <c r="H459" s="176"/>
      <c r="I459" s="147"/>
    </row>
    <row r="460" spans="1:9" x14ac:dyDescent="0.2">
      <c r="A460" s="16"/>
      <c r="B460" s="127"/>
      <c r="C460" s="30"/>
      <c r="D460" s="19"/>
      <c r="E460" s="73"/>
      <c r="F460" s="18"/>
      <c r="G460" s="131"/>
      <c r="H460" s="176"/>
      <c r="I460" s="147"/>
    </row>
    <row r="461" spans="1:9" x14ac:dyDescent="0.2">
      <c r="A461" s="16"/>
      <c r="B461" s="127"/>
      <c r="C461" s="30"/>
      <c r="D461" s="19"/>
      <c r="E461" s="73"/>
      <c r="F461" s="18"/>
      <c r="G461" s="131"/>
      <c r="H461" s="176"/>
      <c r="I461" s="147"/>
    </row>
    <row r="462" spans="1:9" x14ac:dyDescent="0.2">
      <c r="A462" s="16"/>
      <c r="B462" s="127"/>
      <c r="C462" s="30"/>
      <c r="D462" s="19"/>
      <c r="E462" s="73"/>
      <c r="F462" s="134"/>
      <c r="G462" s="131"/>
      <c r="H462" s="176"/>
      <c r="I462" s="147"/>
    </row>
    <row r="463" spans="1:9" x14ac:dyDescent="0.2">
      <c r="A463" s="16"/>
      <c r="B463" s="127"/>
      <c r="C463" s="30"/>
      <c r="D463" s="19"/>
      <c r="E463" s="73"/>
      <c r="F463" s="134"/>
      <c r="G463" s="131"/>
      <c r="H463" s="176"/>
      <c r="I463" s="147"/>
    </row>
    <row r="464" spans="1:9" x14ac:dyDescent="0.2">
      <c r="A464" s="16"/>
      <c r="B464" s="127"/>
      <c r="C464" s="30"/>
      <c r="D464" s="19"/>
      <c r="E464" s="73"/>
      <c r="F464" s="134"/>
      <c r="G464" s="131"/>
      <c r="H464" s="176"/>
      <c r="I464" s="147"/>
    </row>
    <row r="465" spans="1:9" x14ac:dyDescent="0.2">
      <c r="A465" s="21"/>
      <c r="B465" s="128"/>
      <c r="C465" s="31"/>
      <c r="D465" s="22"/>
      <c r="E465" s="77"/>
      <c r="F465" s="13"/>
      <c r="G465" s="132"/>
      <c r="H465" s="178"/>
      <c r="I465" s="148"/>
    </row>
    <row r="466" spans="1:9" x14ac:dyDescent="0.2">
      <c r="A466" s="75"/>
      <c r="B466" s="76"/>
      <c r="C466" s="69"/>
      <c r="D466" s="78"/>
      <c r="E466" s="78"/>
      <c r="F466" s="18"/>
      <c r="G466" s="48"/>
      <c r="H466" s="176"/>
      <c r="I466" s="146"/>
    </row>
    <row r="467" spans="1:9" x14ac:dyDescent="0.2">
      <c r="A467" s="20"/>
      <c r="B467" s="17"/>
      <c r="C467" s="18"/>
      <c r="D467" s="19"/>
      <c r="E467" s="73"/>
      <c r="F467" s="18"/>
      <c r="G467" s="48"/>
      <c r="H467" s="176"/>
      <c r="I467" s="147"/>
    </row>
    <row r="468" spans="1:9" x14ac:dyDescent="0.2">
      <c r="A468" s="16"/>
      <c r="B468" s="17"/>
      <c r="C468" s="18"/>
      <c r="D468" s="19"/>
      <c r="E468" s="73"/>
      <c r="F468" s="18"/>
      <c r="G468" s="48"/>
      <c r="H468" s="176"/>
      <c r="I468" s="147"/>
    </row>
    <row r="469" spans="1:9" x14ac:dyDescent="0.2">
      <c r="A469" s="16"/>
      <c r="B469" s="17"/>
      <c r="C469" s="23"/>
      <c r="D469" s="19"/>
      <c r="E469" s="73"/>
      <c r="F469" s="18"/>
      <c r="G469" s="48"/>
      <c r="H469" s="176"/>
      <c r="I469" s="147"/>
    </row>
    <row r="470" spans="1:9" x14ac:dyDescent="0.2">
      <c r="A470" s="16"/>
      <c r="B470" s="17"/>
      <c r="C470" s="23"/>
      <c r="D470" s="19"/>
      <c r="E470" s="73"/>
      <c r="F470" s="18"/>
      <c r="G470" s="48"/>
      <c r="H470" s="176"/>
      <c r="I470" s="147"/>
    </row>
    <row r="471" spans="1:9" x14ac:dyDescent="0.2">
      <c r="A471" s="16"/>
      <c r="B471" s="17"/>
      <c r="C471" s="18"/>
      <c r="D471" s="19"/>
      <c r="E471" s="73"/>
      <c r="F471" s="18"/>
      <c r="G471" s="48"/>
      <c r="H471" s="176"/>
      <c r="I471" s="147"/>
    </row>
    <row r="472" spans="1:9" x14ac:dyDescent="0.2">
      <c r="A472" s="16"/>
      <c r="B472" s="17"/>
      <c r="C472" s="30"/>
      <c r="D472" s="19"/>
      <c r="E472" s="73"/>
      <c r="F472" s="18"/>
      <c r="G472" s="48"/>
      <c r="H472" s="176"/>
      <c r="I472" s="147"/>
    </row>
    <row r="473" spans="1:9" x14ac:dyDescent="0.2">
      <c r="A473" s="16"/>
      <c r="B473" s="17"/>
      <c r="C473" s="30"/>
      <c r="D473" s="19"/>
      <c r="E473" s="73"/>
      <c r="F473" s="18"/>
      <c r="G473" s="48"/>
      <c r="H473" s="176"/>
      <c r="I473" s="147"/>
    </row>
    <row r="474" spans="1:9" x14ac:dyDescent="0.2">
      <c r="A474" s="16"/>
      <c r="B474" s="17"/>
      <c r="C474" s="30"/>
      <c r="D474" s="19"/>
      <c r="E474" s="73"/>
      <c r="F474" s="18"/>
      <c r="G474" s="48"/>
      <c r="H474" s="176"/>
      <c r="I474" s="147"/>
    </row>
    <row r="475" spans="1:9" x14ac:dyDescent="0.2">
      <c r="A475" s="16"/>
      <c r="B475" s="17"/>
      <c r="C475" s="30"/>
      <c r="D475" s="19"/>
      <c r="E475" s="73"/>
      <c r="F475" s="18"/>
      <c r="G475" s="48"/>
      <c r="H475" s="176"/>
      <c r="I475" s="148"/>
    </row>
    <row r="476" spans="1:9" x14ac:dyDescent="0.2">
      <c r="A476" s="75"/>
      <c r="B476" s="76"/>
      <c r="C476" s="69"/>
      <c r="D476" s="78"/>
      <c r="E476" s="78"/>
      <c r="F476" s="69"/>
      <c r="G476" s="33"/>
      <c r="H476" s="175"/>
      <c r="I476" s="146"/>
    </row>
    <row r="477" spans="1:9" x14ac:dyDescent="0.2">
      <c r="A477" s="20"/>
      <c r="B477" s="17"/>
      <c r="C477" s="18"/>
      <c r="D477" s="19"/>
      <c r="E477" s="73"/>
      <c r="F477" s="18"/>
      <c r="G477" s="48"/>
      <c r="H477" s="176"/>
      <c r="I477" s="147"/>
    </row>
    <row r="478" spans="1:9" x14ac:dyDescent="0.2">
      <c r="A478" s="16"/>
      <c r="B478" s="17"/>
      <c r="C478" s="18"/>
      <c r="D478" s="19"/>
      <c r="E478" s="73"/>
      <c r="F478" s="18"/>
      <c r="G478" s="48"/>
      <c r="H478" s="176"/>
      <c r="I478" s="147"/>
    </row>
    <row r="479" spans="1:9" x14ac:dyDescent="0.2">
      <c r="A479" s="16"/>
      <c r="B479" s="17"/>
      <c r="C479" s="23"/>
      <c r="D479" s="19"/>
      <c r="E479" s="73"/>
      <c r="F479" s="18"/>
      <c r="G479" s="48"/>
      <c r="H479" s="176"/>
      <c r="I479" s="147"/>
    </row>
    <row r="480" spans="1:9" x14ac:dyDescent="0.2">
      <c r="A480" s="16"/>
      <c r="B480" s="17"/>
      <c r="C480" s="23"/>
      <c r="D480" s="19"/>
      <c r="E480" s="73"/>
      <c r="F480" s="18"/>
      <c r="G480" s="48"/>
      <c r="H480" s="176"/>
      <c r="I480" s="147"/>
    </row>
    <row r="481" spans="1:9" x14ac:dyDescent="0.2">
      <c r="A481" s="16"/>
      <c r="B481" s="17"/>
      <c r="C481" s="18"/>
      <c r="D481" s="19"/>
      <c r="E481" s="73"/>
      <c r="F481" s="18"/>
      <c r="G481" s="48"/>
      <c r="H481" s="176"/>
      <c r="I481" s="147"/>
    </row>
    <row r="482" spans="1:9" x14ac:dyDescent="0.2">
      <c r="A482" s="16"/>
      <c r="B482" s="17"/>
      <c r="C482" s="30"/>
      <c r="D482" s="19"/>
      <c r="E482" s="73"/>
      <c r="F482" s="18"/>
      <c r="G482" s="48"/>
      <c r="H482" s="176"/>
      <c r="I482" s="147"/>
    </row>
    <row r="483" spans="1:9" x14ac:dyDescent="0.2">
      <c r="A483" s="16"/>
      <c r="B483" s="17"/>
      <c r="C483" s="30"/>
      <c r="D483" s="19"/>
      <c r="E483" s="73"/>
      <c r="F483" s="18"/>
      <c r="G483" s="48"/>
      <c r="H483" s="176"/>
      <c r="I483" s="147"/>
    </row>
    <row r="484" spans="1:9" x14ac:dyDescent="0.2">
      <c r="A484" s="16"/>
      <c r="B484" s="17"/>
      <c r="C484" s="30"/>
      <c r="D484" s="19"/>
      <c r="E484" s="73"/>
      <c r="F484" s="18"/>
      <c r="G484" s="48"/>
      <c r="H484" s="176"/>
      <c r="I484" s="147"/>
    </row>
    <row r="485" spans="1:9" x14ac:dyDescent="0.2">
      <c r="A485" s="21"/>
      <c r="B485" s="12"/>
      <c r="C485" s="31"/>
      <c r="D485" s="22"/>
      <c r="E485" s="77"/>
      <c r="F485" s="13"/>
      <c r="G485" s="49"/>
      <c r="H485" s="178"/>
      <c r="I485" s="148"/>
    </row>
    <row r="510" spans="8:10" x14ac:dyDescent="0.2">
      <c r="H510" s="70">
        <f>SUM(H12:H508)</f>
        <v>133822401</v>
      </c>
      <c r="I510" s="34">
        <f>SUM(I12:I508)</f>
        <v>22958813</v>
      </c>
      <c r="J510" s="70"/>
    </row>
  </sheetData>
  <mergeCells count="4">
    <mergeCell ref="D12:F12"/>
    <mergeCell ref="D1:F2"/>
    <mergeCell ref="D8:F9"/>
    <mergeCell ref="G8:G9"/>
  </mergeCells>
  <phoneticPr fontId="8" type="noConversion"/>
  <conditionalFormatting sqref="D12:F12 D11:E11 D13:E13 D454:E65963 D42:E60">
    <cfRule type="cellIs" dxfId="108" priority="157" stopIfTrue="1" operator="equal">
      <formula>"""PILAS"""</formula>
    </cfRule>
  </conditionalFormatting>
  <conditionalFormatting sqref="D442:E453">
    <cfRule type="cellIs" dxfId="106" priority="88" stopIfTrue="1" operator="equal">
      <formula>"""PILAS"""</formula>
    </cfRule>
  </conditionalFormatting>
  <conditionalFormatting sqref="D61:E61 D65:E72">
    <cfRule type="cellIs" dxfId="105" priority="87" stopIfTrue="1" operator="equal">
      <formula>"""PILAS"""</formula>
    </cfRule>
  </conditionalFormatting>
  <conditionalFormatting sqref="D62:E62">
    <cfRule type="cellIs" dxfId="104" priority="86" stopIfTrue="1" operator="equal">
      <formula>"""PILAS"""</formula>
    </cfRule>
  </conditionalFormatting>
  <conditionalFormatting sqref="D63:E64">
    <cfRule type="cellIs" dxfId="103" priority="85" stopIfTrue="1" operator="equal">
      <formula>"""PILAS"""</formula>
    </cfRule>
  </conditionalFormatting>
  <conditionalFormatting sqref="D188:E202">
    <cfRule type="cellIs" dxfId="102" priority="84" stopIfTrue="1" operator="equal">
      <formula>"""PILAS"""</formula>
    </cfRule>
  </conditionalFormatting>
  <conditionalFormatting sqref="D235:E250 D254:E260">
    <cfRule type="cellIs" dxfId="101" priority="83" stopIfTrue="1" operator="equal">
      <formula>"""PILAS"""</formula>
    </cfRule>
  </conditionalFormatting>
  <conditionalFormatting sqref="D253:E253">
    <cfRule type="cellIs" dxfId="100" priority="82" stopIfTrue="1" operator="equal">
      <formula>"""PILAS"""</formula>
    </cfRule>
  </conditionalFormatting>
  <conditionalFormatting sqref="D252:E252">
    <cfRule type="cellIs" dxfId="99" priority="81" stopIfTrue="1" operator="equal">
      <formula>"""PILAS"""</formula>
    </cfRule>
  </conditionalFormatting>
  <conditionalFormatting sqref="D251:E251">
    <cfRule type="cellIs" dxfId="98" priority="80" stopIfTrue="1" operator="equal">
      <formula>"""PILAS"""</formula>
    </cfRule>
  </conditionalFormatting>
  <conditionalFormatting sqref="D124:E125">
    <cfRule type="cellIs" dxfId="97" priority="75" stopIfTrue="1" operator="equal">
      <formula>"""PILAS"""</formula>
    </cfRule>
  </conditionalFormatting>
  <conditionalFormatting sqref="D122:E122 D127:E133">
    <cfRule type="cellIs" dxfId="96" priority="78" stopIfTrue="1" operator="equal">
      <formula>"""PILAS"""</formula>
    </cfRule>
  </conditionalFormatting>
  <conditionalFormatting sqref="D123:E123">
    <cfRule type="cellIs" dxfId="95" priority="77" stopIfTrue="1" operator="equal">
      <formula>"""PILAS"""</formula>
    </cfRule>
  </conditionalFormatting>
  <conditionalFormatting sqref="D126:E126">
    <cfRule type="cellIs" dxfId="94" priority="76" stopIfTrue="1" operator="equal">
      <formula>"""PILAS"""</formula>
    </cfRule>
  </conditionalFormatting>
  <conditionalFormatting sqref="D78:E89">
    <cfRule type="cellIs" dxfId="93" priority="74" stopIfTrue="1" operator="equal">
      <formula>"""PILAS"""</formula>
    </cfRule>
  </conditionalFormatting>
  <conditionalFormatting sqref="D73:E73">
    <cfRule type="cellIs" dxfId="92" priority="73" stopIfTrue="1" operator="equal">
      <formula>"""PILAS"""</formula>
    </cfRule>
  </conditionalFormatting>
  <conditionalFormatting sqref="D74:E74">
    <cfRule type="cellIs" dxfId="91" priority="72" stopIfTrue="1" operator="equal">
      <formula>"""PILAS"""</formula>
    </cfRule>
  </conditionalFormatting>
  <conditionalFormatting sqref="D77:E77">
    <cfRule type="cellIs" dxfId="90" priority="71" stopIfTrue="1" operator="equal">
      <formula>"""PILAS"""</formula>
    </cfRule>
  </conditionalFormatting>
  <conditionalFormatting sqref="D75:E76">
    <cfRule type="cellIs" dxfId="89" priority="70" stopIfTrue="1" operator="equal">
      <formula>"""PILAS"""</formula>
    </cfRule>
  </conditionalFormatting>
  <conditionalFormatting sqref="D349:E350 D357:E361">
    <cfRule type="cellIs" dxfId="88" priority="69" stopIfTrue="1" operator="equal">
      <formula>"""PILAS"""</formula>
    </cfRule>
  </conditionalFormatting>
  <conditionalFormatting sqref="D351:E356">
    <cfRule type="cellIs" dxfId="87" priority="68" stopIfTrue="1" operator="equal">
      <formula>"""PILAS"""</formula>
    </cfRule>
  </conditionalFormatting>
  <conditionalFormatting sqref="D299:E300 D302:E308 D310:E311">
    <cfRule type="cellIs" dxfId="86" priority="67" stopIfTrue="1" operator="equal">
      <formula>"""PILAS"""</formula>
    </cfRule>
  </conditionalFormatting>
  <conditionalFormatting sqref="D301:E301">
    <cfRule type="cellIs" dxfId="85" priority="66" stopIfTrue="1" operator="equal">
      <formula>"""PILAS"""</formula>
    </cfRule>
  </conditionalFormatting>
  <conditionalFormatting sqref="D309:E309">
    <cfRule type="cellIs" dxfId="84" priority="65" stopIfTrue="1" operator="equal">
      <formula>"""PILAS"""</formula>
    </cfRule>
  </conditionalFormatting>
  <conditionalFormatting sqref="E40">
    <cfRule type="cellIs" dxfId="83" priority="64" stopIfTrue="1" operator="equal">
      <formula>"""PILAS"""</formula>
    </cfRule>
  </conditionalFormatting>
  <conditionalFormatting sqref="D41:E41">
    <cfRule type="cellIs" dxfId="82" priority="63" stopIfTrue="1" operator="equal">
      <formula>"""PILAS"""</formula>
    </cfRule>
  </conditionalFormatting>
  <conditionalFormatting sqref="D40">
    <cfRule type="cellIs" dxfId="81" priority="62" stopIfTrue="1" operator="equal">
      <formula>"""PILAS"""</formula>
    </cfRule>
  </conditionalFormatting>
  <conditionalFormatting sqref="D156:E170">
    <cfRule type="cellIs" dxfId="80" priority="60" stopIfTrue="1" operator="equal">
      <formula>"""PILAS"""</formula>
    </cfRule>
  </conditionalFormatting>
  <conditionalFormatting sqref="D153:E154">
    <cfRule type="cellIs" dxfId="79" priority="56" stopIfTrue="1" operator="equal">
      <formula>"""PILAS"""</formula>
    </cfRule>
  </conditionalFormatting>
  <conditionalFormatting sqref="D151:E151">
    <cfRule type="cellIs" dxfId="78" priority="59" stopIfTrue="1" operator="equal">
      <formula>"""PILAS"""</formula>
    </cfRule>
  </conditionalFormatting>
  <conditionalFormatting sqref="D152:E152">
    <cfRule type="cellIs" dxfId="77" priority="58" stopIfTrue="1" operator="equal">
      <formula>"""PILAS"""</formula>
    </cfRule>
  </conditionalFormatting>
  <conditionalFormatting sqref="D155:E155">
    <cfRule type="cellIs" dxfId="76" priority="57" stopIfTrue="1" operator="equal">
      <formula>"""PILAS"""</formula>
    </cfRule>
  </conditionalFormatting>
  <conditionalFormatting sqref="D394:E405">
    <cfRule type="cellIs" dxfId="74" priority="53" stopIfTrue="1" operator="equal">
      <formula>"""PILAS"""</formula>
    </cfRule>
  </conditionalFormatting>
  <conditionalFormatting sqref="D418:E429">
    <cfRule type="cellIs" dxfId="72" priority="50" stopIfTrue="1" operator="equal">
      <formula>"""PILAS"""</formula>
    </cfRule>
  </conditionalFormatting>
  <conditionalFormatting sqref="D430:E441">
    <cfRule type="cellIs" dxfId="70" priority="47" stopIfTrue="1" operator="equal">
      <formula>"""PILAS"""</formula>
    </cfRule>
  </conditionalFormatting>
  <conditionalFormatting sqref="D406:E417">
    <cfRule type="cellIs" dxfId="68" priority="44" stopIfTrue="1" operator="equal">
      <formula>"""PILAS"""</formula>
    </cfRule>
  </conditionalFormatting>
  <conditionalFormatting sqref="D21:E39">
    <cfRule type="cellIs" dxfId="66" priority="41" stopIfTrue="1" operator="equal">
      <formula>"""PILAS"""</formula>
    </cfRule>
  </conditionalFormatting>
  <conditionalFormatting sqref="D14:E14 D16:E17">
    <cfRule type="cellIs" dxfId="65" priority="40" stopIfTrue="1" operator="equal">
      <formula>"""PILAS"""</formula>
    </cfRule>
  </conditionalFormatting>
  <conditionalFormatting sqref="D15:E15">
    <cfRule type="cellIs" dxfId="64" priority="39" stopIfTrue="1" operator="equal">
      <formula>"""PILAS"""</formula>
    </cfRule>
  </conditionalFormatting>
  <conditionalFormatting sqref="D18:E19">
    <cfRule type="cellIs" dxfId="63" priority="38" stopIfTrue="1" operator="equal">
      <formula>"""PILAS"""</formula>
    </cfRule>
  </conditionalFormatting>
  <conditionalFormatting sqref="E20">
    <cfRule type="cellIs" dxfId="62" priority="37" stopIfTrue="1" operator="equal">
      <formula>"""PILAS"""</formula>
    </cfRule>
  </conditionalFormatting>
  <conditionalFormatting sqref="D121:E121">
    <cfRule type="cellIs" dxfId="61" priority="36" stopIfTrue="1" operator="equal">
      <formula>"""PILAS"""</formula>
    </cfRule>
  </conditionalFormatting>
  <conditionalFormatting sqref="D92:E93">
    <cfRule type="cellIs" dxfId="60" priority="32" stopIfTrue="1" operator="equal">
      <formula>"""PILAS"""</formula>
    </cfRule>
  </conditionalFormatting>
  <conditionalFormatting sqref="D90:E90 D95:E107 D110:E117">
    <cfRule type="cellIs" dxfId="59" priority="35" stopIfTrue="1" operator="equal">
      <formula>"""PILAS"""</formula>
    </cfRule>
  </conditionalFormatting>
  <conditionalFormatting sqref="D91:E91">
    <cfRule type="cellIs" dxfId="58" priority="34" stopIfTrue="1" operator="equal">
      <formula>"""PILAS"""</formula>
    </cfRule>
  </conditionalFormatting>
  <conditionalFormatting sqref="D94:E94">
    <cfRule type="cellIs" dxfId="57" priority="33" stopIfTrue="1" operator="equal">
      <formula>"""PILAS"""</formula>
    </cfRule>
  </conditionalFormatting>
  <conditionalFormatting sqref="D107:E109">
    <cfRule type="cellIs" dxfId="56" priority="31" stopIfTrue="1" operator="equal">
      <formula>"""PILAS"""</formula>
    </cfRule>
  </conditionalFormatting>
  <conditionalFormatting sqref="D118:E120">
    <cfRule type="cellIs" dxfId="55" priority="30" stopIfTrue="1" operator="equal">
      <formula>"""PILAS"""</formula>
    </cfRule>
  </conditionalFormatting>
  <conditionalFormatting sqref="D139:E150">
    <cfRule type="cellIs" dxfId="54" priority="29" stopIfTrue="1" operator="equal">
      <formula>"""PILAS"""</formula>
    </cfRule>
  </conditionalFormatting>
  <conditionalFormatting sqref="D136:E138">
    <cfRule type="cellIs" dxfId="53" priority="25" stopIfTrue="1" operator="equal">
      <formula>"""PILAS"""</formula>
    </cfRule>
  </conditionalFormatting>
  <conditionalFormatting sqref="D134:E134">
    <cfRule type="cellIs" dxfId="52" priority="28" stopIfTrue="1" operator="equal">
      <formula>"""PILAS"""</formula>
    </cfRule>
  </conditionalFormatting>
  <conditionalFormatting sqref="D135:E135">
    <cfRule type="cellIs" dxfId="51" priority="27" stopIfTrue="1" operator="equal">
      <formula>"""PILAS"""</formula>
    </cfRule>
  </conditionalFormatting>
  <conditionalFormatting sqref="D138:E138">
    <cfRule type="cellIs" dxfId="50" priority="26" stopIfTrue="1" operator="equal">
      <formula>"""PILAS"""</formula>
    </cfRule>
  </conditionalFormatting>
  <conditionalFormatting sqref="D174:E174">
    <cfRule type="cellIs" dxfId="49" priority="21" stopIfTrue="1" operator="equal">
      <formula>"""PILAS"""</formula>
    </cfRule>
  </conditionalFormatting>
  <conditionalFormatting sqref="D171:E171 D176:E187">
    <cfRule type="cellIs" dxfId="48" priority="24" stopIfTrue="1" operator="equal">
      <formula>"""PILAS"""</formula>
    </cfRule>
  </conditionalFormatting>
  <conditionalFormatting sqref="D172:E173">
    <cfRule type="cellIs" dxfId="47" priority="23" stopIfTrue="1" operator="equal">
      <formula>"""PILAS"""</formula>
    </cfRule>
  </conditionalFormatting>
  <conditionalFormatting sqref="D175:E175">
    <cfRule type="cellIs" dxfId="46" priority="22" stopIfTrue="1" operator="equal">
      <formula>"""PILAS"""</formula>
    </cfRule>
  </conditionalFormatting>
  <conditionalFormatting sqref="D203:E213">
    <cfRule type="cellIs" dxfId="45" priority="20" stopIfTrue="1" operator="equal">
      <formula>"""PILAS"""</formula>
    </cfRule>
  </conditionalFormatting>
  <conditionalFormatting sqref="D234:E234">
    <cfRule type="cellIs" dxfId="44" priority="19" stopIfTrue="1" operator="equal">
      <formula>"""PILAS"""</formula>
    </cfRule>
  </conditionalFormatting>
  <conditionalFormatting sqref="D214:E218 D222:E227">
    <cfRule type="cellIs" dxfId="43" priority="18" stopIfTrue="1" operator="equal">
      <formula>"""PILAS"""</formula>
    </cfRule>
  </conditionalFormatting>
  <conditionalFormatting sqref="D219:E221">
    <cfRule type="cellIs" dxfId="42" priority="17" stopIfTrue="1" operator="equal">
      <formula>"""PILAS"""</formula>
    </cfRule>
  </conditionalFormatting>
  <conditionalFormatting sqref="D228:E233">
    <cfRule type="cellIs" dxfId="41" priority="16" stopIfTrue="1" operator="equal">
      <formula>"""PILAS"""</formula>
    </cfRule>
  </conditionalFormatting>
  <conditionalFormatting sqref="D261:E269">
    <cfRule type="cellIs" dxfId="40" priority="15" stopIfTrue="1" operator="equal">
      <formula>"""PILAS"""</formula>
    </cfRule>
  </conditionalFormatting>
  <conditionalFormatting sqref="D270:E270 D273:E281">
    <cfRule type="cellIs" dxfId="39" priority="14" stopIfTrue="1" operator="equal">
      <formula>"""PILAS"""</formula>
    </cfRule>
  </conditionalFormatting>
  <conditionalFormatting sqref="D271:E272">
    <cfRule type="cellIs" dxfId="38" priority="13" stopIfTrue="1" operator="equal">
      <formula>"""PILAS"""</formula>
    </cfRule>
  </conditionalFormatting>
  <conditionalFormatting sqref="D282:E298">
    <cfRule type="cellIs" dxfId="37" priority="12" stopIfTrue="1" operator="equal">
      <formula>"""PILAS"""</formula>
    </cfRule>
  </conditionalFormatting>
  <conditionalFormatting sqref="D312:E314 D316:E317 D320:E326 E315">
    <cfRule type="cellIs" dxfId="36" priority="11" stopIfTrue="1" operator="equal">
      <formula>"""PILAS"""</formula>
    </cfRule>
  </conditionalFormatting>
  <conditionalFormatting sqref="D317:E320">
    <cfRule type="cellIs" dxfId="35" priority="10" stopIfTrue="1" operator="equal">
      <formula>"""PILAS"""</formula>
    </cfRule>
  </conditionalFormatting>
  <conditionalFormatting sqref="D316">
    <cfRule type="cellIs" dxfId="34" priority="9" stopIfTrue="1" operator="equal">
      <formula>"""PILAS"""</formula>
    </cfRule>
  </conditionalFormatting>
  <conditionalFormatting sqref="D315">
    <cfRule type="cellIs" dxfId="33" priority="8" stopIfTrue="1" operator="equal">
      <formula>"""PILAS"""</formula>
    </cfRule>
  </conditionalFormatting>
  <conditionalFormatting sqref="D327:E338">
    <cfRule type="cellIs" dxfId="32" priority="7" stopIfTrue="1" operator="equal">
      <formula>"""PILAS"""</formula>
    </cfRule>
  </conditionalFormatting>
  <conditionalFormatting sqref="D344:E348">
    <cfRule type="cellIs" dxfId="31" priority="6" stopIfTrue="1" operator="equal">
      <formula>"""PILAS"""</formula>
    </cfRule>
  </conditionalFormatting>
  <conditionalFormatting sqref="D339:E340">
    <cfRule type="cellIs" dxfId="30" priority="5" stopIfTrue="1" operator="equal">
      <formula>"""PILAS"""</formula>
    </cfRule>
  </conditionalFormatting>
  <conditionalFormatting sqref="D341:E343">
    <cfRule type="cellIs" dxfId="29" priority="4" stopIfTrue="1" operator="equal">
      <formula>"""PILAS"""</formula>
    </cfRule>
  </conditionalFormatting>
  <conditionalFormatting sqref="D378:E379">
    <cfRule type="cellIs" dxfId="28" priority="2" stopIfTrue="1" operator="equal">
      <formula>"""PILAS"""</formula>
    </cfRule>
  </conditionalFormatting>
  <conditionalFormatting sqref="D362:E377 D380:E380">
    <cfRule type="cellIs" dxfId="27" priority="3" stopIfTrue="1" operator="equal">
      <formula>"""PILAS"""</formula>
    </cfRule>
  </conditionalFormatting>
  <conditionalFormatting sqref="D381:E393">
    <cfRule type="cellIs" dxfId="26" priority="1" stopIfTrue="1" operator="equal">
      <formula>"""PILAS"""</formula>
    </cfRule>
  </conditionalFormatting>
  <dataValidations disablePrompts="1" count="2">
    <dataValidation type="list" allowBlank="1" showInputMessage="1" showErrorMessage="1" sqref="C454 C442 C61 C188 C235 C122 C73 C349 C299 C40 C151 C394 C418 C430 C406 C14 C90 C134 C171 C203 C214 C261 C270 C282 C312 C327 C339 C362 C381">
      <formula1>Medios</formula1>
    </dataValidation>
    <dataValidation type="list" allowBlank="1" showInputMessage="1" showErrorMessage="1" sqref="G454">
      <formula1>Resultados</formula1>
    </dataValidation>
  </dataValidations>
  <hyperlinks>
    <hyperlink ref="C194" r:id="rId1"/>
    <hyperlink ref="C305" r:id="rId2"/>
  </hyperlinks>
  <pageMargins left="0.78740157480314965" right="1.5748031496062993" top="0.39370078740157483" bottom="0.39370078740157483" header="0" footer="0"/>
  <pageSetup paperSize="5" scale="94" orientation="landscape" r:id="rId3"/>
  <headerFooter alignWithMargins="0"/>
  <colBreaks count="1" manualBreakCount="1">
    <brk id="7" max="1048575" man="1"/>
  </col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AW230"/>
  <sheetViews>
    <sheetView topLeftCell="A10" zoomScaleNormal="100" workbookViewId="0">
      <selection activeCell="P24" sqref="P24"/>
    </sheetView>
  </sheetViews>
  <sheetFormatPr baseColWidth="10" defaultRowHeight="12.75" x14ac:dyDescent="0.2"/>
  <cols>
    <col min="1" max="1" width="7.85546875" style="145" customWidth="1"/>
    <col min="2" max="2" width="8.140625" style="123" customWidth="1"/>
    <col min="3" max="3" width="34.28515625" style="1" customWidth="1"/>
    <col min="4" max="4" width="8.42578125" style="28" customWidth="1"/>
    <col min="5" max="5" width="4.140625" style="72" customWidth="1"/>
    <col min="6" max="6" width="57" style="1" customWidth="1"/>
    <col min="7" max="7" width="8.28515625" style="50" customWidth="1"/>
    <col min="8" max="8" width="31.7109375" style="27" customWidth="1"/>
    <col min="9" max="16384" width="11.42578125" style="1"/>
  </cols>
  <sheetData>
    <row r="1" spans="1:49" s="5" customFormat="1" ht="6" customHeight="1" thickBot="1" x14ac:dyDescent="0.25">
      <c r="A1" s="135"/>
      <c r="B1" s="118"/>
      <c r="D1" s="24"/>
      <c r="E1" s="71"/>
      <c r="G1" s="47"/>
      <c r="H1" s="37"/>
    </row>
    <row r="2" spans="1:49" s="98" customFormat="1" ht="6.95" customHeight="1" x14ac:dyDescent="0.2">
      <c r="A2" s="100"/>
      <c r="B2" s="119"/>
      <c r="C2" s="200" t="s">
        <v>33</v>
      </c>
      <c r="D2" s="201"/>
      <c r="E2" s="201"/>
      <c r="F2" s="202"/>
      <c r="G2" s="101"/>
      <c r="H2" s="102"/>
    </row>
    <row r="3" spans="1:49" s="98" customFormat="1" ht="6.95" customHeight="1" x14ac:dyDescent="0.2">
      <c r="A3" s="103"/>
      <c r="B3" s="120"/>
      <c r="C3" s="203"/>
      <c r="D3" s="204"/>
      <c r="E3" s="204"/>
      <c r="F3" s="205"/>
      <c r="G3" s="104"/>
      <c r="H3" s="105"/>
    </row>
    <row r="4" spans="1:49" s="98" customFormat="1" ht="6.95" customHeight="1" x14ac:dyDescent="0.15">
      <c r="A4" s="103"/>
      <c r="B4" s="120"/>
      <c r="C4" s="203" t="s">
        <v>39</v>
      </c>
      <c r="D4" s="204"/>
      <c r="E4" s="204"/>
      <c r="F4" s="205"/>
      <c r="G4" s="106" t="s">
        <v>38</v>
      </c>
      <c r="H4" s="105"/>
    </row>
    <row r="5" spans="1:49" s="98" customFormat="1" ht="6.95" customHeight="1" x14ac:dyDescent="0.15">
      <c r="A5" s="103"/>
      <c r="B5" s="120"/>
      <c r="C5" s="203"/>
      <c r="D5" s="204"/>
      <c r="E5" s="204"/>
      <c r="F5" s="205"/>
      <c r="G5" s="107" t="s">
        <v>45</v>
      </c>
      <c r="H5" s="105"/>
    </row>
    <row r="6" spans="1:49" s="99" customFormat="1" ht="6.95" customHeight="1" x14ac:dyDescent="0.15">
      <c r="A6" s="196" t="s">
        <v>34</v>
      </c>
      <c r="B6" s="197"/>
      <c r="C6" s="203" t="s">
        <v>40</v>
      </c>
      <c r="D6" s="204"/>
      <c r="E6" s="204"/>
      <c r="F6" s="205"/>
      <c r="G6" s="209" t="s">
        <v>35</v>
      </c>
      <c r="H6" s="108"/>
    </row>
    <row r="7" spans="1:49" s="99" customFormat="1" ht="6.95" customHeight="1" thickBot="1" x14ac:dyDescent="0.2">
      <c r="A7" s="198" t="s">
        <v>43</v>
      </c>
      <c r="B7" s="199"/>
      <c r="C7" s="206"/>
      <c r="D7" s="207"/>
      <c r="E7" s="207"/>
      <c r="F7" s="208"/>
      <c r="G7" s="210"/>
      <c r="H7" s="109"/>
    </row>
    <row r="8" spans="1:49" s="15" customFormat="1" x14ac:dyDescent="0.2">
      <c r="A8" s="136"/>
      <c r="B8" s="121"/>
      <c r="C8" s="88"/>
      <c r="D8" s="87"/>
      <c r="E8" s="89"/>
      <c r="F8" s="37"/>
      <c r="G8" s="116"/>
      <c r="H8" s="90"/>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s="15" customFormat="1" ht="13.5" thickBot="1" x14ac:dyDescent="0.25">
      <c r="A9" s="137"/>
      <c r="B9" s="122"/>
      <c r="C9" s="92"/>
      <c r="D9" s="91"/>
      <c r="E9" s="93">
        <f>SUM(E8:E8)</f>
        <v>0</v>
      </c>
      <c r="F9" s="94">
        <f>SUM(F8:F8)</f>
        <v>0</v>
      </c>
      <c r="G9" s="117"/>
      <c r="H9" s="9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s="80" customFormat="1" ht="15.75" x14ac:dyDescent="0.2">
      <c r="A10" s="138"/>
      <c r="B10" s="123"/>
      <c r="C10" s="81"/>
      <c r="D10" s="82"/>
      <c r="E10" s="83"/>
      <c r="F10" s="84"/>
      <c r="G10" s="85"/>
      <c r="H10" s="86"/>
    </row>
    <row r="11" spans="1:49" s="96" customFormat="1" x14ac:dyDescent="0.2">
      <c r="A11" s="139" t="s">
        <v>36</v>
      </c>
      <c r="B11" s="124"/>
      <c r="C11" s="110" t="s">
        <v>0</v>
      </c>
      <c r="D11" s="192" t="s">
        <v>1</v>
      </c>
      <c r="E11" s="193"/>
      <c r="F11" s="194"/>
      <c r="G11" s="195" t="s">
        <v>2</v>
      </c>
      <c r="H11" s="195"/>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row>
    <row r="12" spans="1:49" s="96" customFormat="1" ht="13.5" x14ac:dyDescent="0.2">
      <c r="A12" s="140" t="s">
        <v>6</v>
      </c>
      <c r="B12" s="125" t="s">
        <v>10</v>
      </c>
      <c r="C12" s="111" t="s">
        <v>8</v>
      </c>
      <c r="D12" s="112" t="s">
        <v>6</v>
      </c>
      <c r="E12" s="129" t="s">
        <v>42</v>
      </c>
      <c r="F12" s="113" t="s">
        <v>7</v>
      </c>
      <c r="G12" s="114" t="s">
        <v>6</v>
      </c>
      <c r="H12" s="115" t="s">
        <v>7</v>
      </c>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row>
    <row r="13" spans="1:49" x14ac:dyDescent="0.2">
      <c r="A13" s="141">
        <v>679</v>
      </c>
      <c r="B13" s="126" t="s">
        <v>49</v>
      </c>
      <c r="C13" s="69" t="s">
        <v>11</v>
      </c>
      <c r="D13" s="78">
        <f>MAX(D14:D28)-D14 - 2*INT((MAX(D14:D28)-D14)/7)</f>
        <v>156</v>
      </c>
      <c r="E13" s="78"/>
      <c r="F13" s="69"/>
      <c r="G13" s="130">
        <v>42418</v>
      </c>
      <c r="H13" s="29" t="s">
        <v>560</v>
      </c>
    </row>
    <row r="14" spans="1:49" x14ac:dyDescent="0.2">
      <c r="A14" s="142">
        <v>42153</v>
      </c>
      <c r="B14" s="127" t="s">
        <v>50</v>
      </c>
      <c r="C14" s="18" t="s">
        <v>185</v>
      </c>
      <c r="D14" s="19">
        <v>42158</v>
      </c>
      <c r="E14" s="73"/>
      <c r="F14" s="151" t="s">
        <v>78</v>
      </c>
      <c r="G14" s="131"/>
      <c r="H14" s="30"/>
    </row>
    <row r="15" spans="1:49" x14ac:dyDescent="0.2">
      <c r="A15" s="143"/>
      <c r="B15" s="127" t="s">
        <v>9</v>
      </c>
      <c r="C15" s="18" t="s">
        <v>27</v>
      </c>
      <c r="D15" s="19"/>
      <c r="E15" s="73"/>
      <c r="F15" s="18" t="s">
        <v>290</v>
      </c>
      <c r="G15" s="131"/>
      <c r="H15" s="30"/>
    </row>
    <row r="16" spans="1:49" x14ac:dyDescent="0.2">
      <c r="A16" s="143"/>
      <c r="B16" s="127" t="s">
        <v>12</v>
      </c>
      <c r="C16" s="23" t="s">
        <v>186</v>
      </c>
      <c r="D16" s="19">
        <v>42215</v>
      </c>
      <c r="E16" s="73"/>
      <c r="F16" s="18" t="s">
        <v>288</v>
      </c>
      <c r="G16" s="131"/>
      <c r="H16" s="133" t="s">
        <v>46</v>
      </c>
    </row>
    <row r="17" spans="1:8" x14ac:dyDescent="0.2">
      <c r="A17" s="143"/>
      <c r="B17" s="127"/>
      <c r="C17" s="23" t="s">
        <v>187</v>
      </c>
      <c r="D17" s="19"/>
      <c r="E17" s="73"/>
      <c r="F17" s="18" t="s">
        <v>291</v>
      </c>
      <c r="G17" s="131"/>
      <c r="H17" s="133"/>
    </row>
    <row r="18" spans="1:8" x14ac:dyDescent="0.2">
      <c r="A18" s="143"/>
      <c r="B18" s="127" t="s">
        <v>51</v>
      </c>
      <c r="C18" s="18" t="s">
        <v>188</v>
      </c>
      <c r="D18" s="19">
        <v>42314</v>
      </c>
      <c r="E18" s="73"/>
      <c r="F18" s="18" t="s">
        <v>457</v>
      </c>
      <c r="G18" s="131"/>
      <c r="H18" s="30"/>
    </row>
    <row r="19" spans="1:8" x14ac:dyDescent="0.2">
      <c r="A19" s="143"/>
      <c r="B19" s="127" t="s">
        <v>52</v>
      </c>
      <c r="C19" s="30" t="s">
        <v>189</v>
      </c>
      <c r="D19" s="19">
        <v>42333</v>
      </c>
      <c r="E19" s="73"/>
      <c r="F19" s="18" t="s">
        <v>467</v>
      </c>
      <c r="G19" s="131"/>
      <c r="H19" s="30"/>
    </row>
    <row r="20" spans="1:8" x14ac:dyDescent="0.2">
      <c r="A20" s="143"/>
      <c r="B20" s="127" t="s">
        <v>25</v>
      </c>
      <c r="C20" s="30">
        <v>6216504</v>
      </c>
      <c r="D20" s="19"/>
      <c r="E20" s="73"/>
      <c r="F20" s="18" t="s">
        <v>468</v>
      </c>
      <c r="G20" s="131"/>
      <c r="H20" s="30"/>
    </row>
    <row r="21" spans="1:8" x14ac:dyDescent="0.2">
      <c r="A21" s="143"/>
      <c r="B21" s="127"/>
      <c r="C21" s="30"/>
      <c r="D21" s="19">
        <v>42342</v>
      </c>
      <c r="E21" s="73"/>
      <c r="F21" s="18" t="s">
        <v>459</v>
      </c>
      <c r="G21" s="131"/>
      <c r="H21" s="30"/>
    </row>
    <row r="22" spans="1:8" x14ac:dyDescent="0.2">
      <c r="A22" s="143"/>
      <c r="B22" s="127"/>
      <c r="C22" s="150"/>
      <c r="D22" s="19"/>
      <c r="E22" s="73"/>
      <c r="F22" s="18" t="s">
        <v>460</v>
      </c>
      <c r="G22" s="131"/>
      <c r="H22" s="30"/>
    </row>
    <row r="23" spans="1:8" x14ac:dyDescent="0.2">
      <c r="A23" s="143"/>
      <c r="B23" s="127"/>
      <c r="C23" s="150"/>
      <c r="D23" s="19">
        <v>42355</v>
      </c>
      <c r="E23" s="73"/>
      <c r="F23" s="18" t="s">
        <v>535</v>
      </c>
      <c r="G23" s="131"/>
      <c r="H23" s="30"/>
    </row>
    <row r="24" spans="1:8" x14ac:dyDescent="0.2">
      <c r="A24" s="143"/>
      <c r="B24" s="127"/>
      <c r="C24" s="149"/>
      <c r="D24" s="19">
        <v>42374</v>
      </c>
      <c r="E24" s="73"/>
      <c r="F24" s="18" t="s">
        <v>606</v>
      </c>
      <c r="G24" s="131"/>
      <c r="H24" s="30"/>
    </row>
    <row r="25" spans="1:8" x14ac:dyDescent="0.2">
      <c r="A25" s="143"/>
      <c r="B25" s="127"/>
      <c r="C25" s="149"/>
      <c r="D25" s="19"/>
      <c r="E25" s="73"/>
      <c r="F25" s="18" t="s">
        <v>607</v>
      </c>
      <c r="G25" s="131"/>
      <c r="H25" s="30"/>
    </row>
    <row r="26" spans="1:8" x14ac:dyDescent="0.2">
      <c r="A26" s="143"/>
      <c r="B26" s="127"/>
      <c r="C26" s="149"/>
      <c r="D26" s="19"/>
      <c r="E26" s="73"/>
      <c r="F26" s="18" t="s">
        <v>608</v>
      </c>
      <c r="G26" s="131"/>
      <c r="H26" s="30"/>
    </row>
    <row r="27" spans="1:8" x14ac:dyDescent="0.2">
      <c r="A27" s="143"/>
      <c r="B27" s="127"/>
      <c r="C27" s="149"/>
      <c r="D27" s="19"/>
      <c r="E27" s="73"/>
      <c r="F27" s="18" t="s">
        <v>609</v>
      </c>
      <c r="G27" s="131"/>
      <c r="H27" s="30"/>
    </row>
    <row r="28" spans="1:8" x14ac:dyDescent="0.2">
      <c r="A28" s="144"/>
      <c r="B28" s="128"/>
      <c r="C28" s="31"/>
      <c r="D28" s="22"/>
      <c r="E28" s="77"/>
      <c r="F28" s="13"/>
      <c r="G28" s="132"/>
      <c r="H28" s="31"/>
    </row>
    <row r="29" spans="1:8" x14ac:dyDescent="0.2">
      <c r="A29" s="141">
        <v>684</v>
      </c>
      <c r="B29" s="126" t="s">
        <v>49</v>
      </c>
      <c r="C29" s="69" t="s">
        <v>11</v>
      </c>
      <c r="D29" s="78">
        <f>MAX(D30:D49)-D30 - 2*INT((MAX(D30:D49)-D30)/7)</f>
        <v>115</v>
      </c>
      <c r="E29" s="78"/>
      <c r="F29" s="69"/>
      <c r="G29" s="130">
        <v>42419</v>
      </c>
      <c r="H29" s="29" t="s">
        <v>48</v>
      </c>
    </row>
    <row r="30" spans="1:8" x14ac:dyDescent="0.2">
      <c r="A30" s="142">
        <v>42195</v>
      </c>
      <c r="B30" s="127" t="s">
        <v>50</v>
      </c>
      <c r="C30" s="18" t="s">
        <v>234</v>
      </c>
      <c r="D30" s="19">
        <v>42201</v>
      </c>
      <c r="E30" s="73"/>
      <c r="F30" s="151" t="s">
        <v>309</v>
      </c>
      <c r="G30" s="131"/>
      <c r="H30" s="30"/>
    </row>
    <row r="31" spans="1:8" x14ac:dyDescent="0.2">
      <c r="A31" s="143"/>
      <c r="B31" s="127" t="s">
        <v>9</v>
      </c>
      <c r="C31" s="18" t="s">
        <v>13</v>
      </c>
      <c r="D31" s="19">
        <v>42213</v>
      </c>
      <c r="E31" s="73"/>
      <c r="F31" s="18" t="s">
        <v>240</v>
      </c>
      <c r="G31" s="131"/>
      <c r="H31" s="30"/>
    </row>
    <row r="32" spans="1:8" x14ac:dyDescent="0.2">
      <c r="A32" s="143"/>
      <c r="B32" s="127" t="s">
        <v>12</v>
      </c>
      <c r="C32" s="23" t="s">
        <v>235</v>
      </c>
      <c r="D32" s="19">
        <v>42222</v>
      </c>
      <c r="E32" s="73"/>
      <c r="F32" s="18" t="s">
        <v>313</v>
      </c>
      <c r="G32" s="131"/>
      <c r="H32" s="133" t="s">
        <v>46</v>
      </c>
    </row>
    <row r="33" spans="1:8" x14ac:dyDescent="0.2">
      <c r="A33" s="143"/>
      <c r="B33" s="127"/>
      <c r="C33" s="23" t="s">
        <v>236</v>
      </c>
      <c r="D33" s="19"/>
      <c r="E33" s="73"/>
      <c r="F33" s="18" t="s">
        <v>314</v>
      </c>
      <c r="G33" s="131"/>
      <c r="H33" s="133"/>
    </row>
    <row r="34" spans="1:8" x14ac:dyDescent="0.2">
      <c r="A34" s="143"/>
      <c r="B34" s="127"/>
      <c r="C34" s="23" t="s">
        <v>237</v>
      </c>
      <c r="D34" s="19">
        <v>42234</v>
      </c>
      <c r="E34" s="73"/>
      <c r="F34" s="18" t="s">
        <v>315</v>
      </c>
      <c r="G34" s="131"/>
      <c r="H34" s="133"/>
    </row>
    <row r="35" spans="1:8" x14ac:dyDescent="0.2">
      <c r="A35" s="143"/>
      <c r="B35" s="127" t="s">
        <v>51</v>
      </c>
      <c r="C35" s="18" t="s">
        <v>238</v>
      </c>
      <c r="D35" s="19"/>
      <c r="E35" s="73"/>
      <c r="F35" s="18" t="s">
        <v>316</v>
      </c>
      <c r="G35" s="131"/>
      <c r="H35" s="30"/>
    </row>
    <row r="36" spans="1:8" x14ac:dyDescent="0.2">
      <c r="A36" s="143"/>
      <c r="B36" s="127" t="s">
        <v>52</v>
      </c>
      <c r="C36" s="30" t="s">
        <v>239</v>
      </c>
      <c r="D36" s="19">
        <v>42244</v>
      </c>
      <c r="E36" s="73"/>
      <c r="F36" s="18" t="s">
        <v>353</v>
      </c>
      <c r="G36" s="131"/>
      <c r="H36" s="30"/>
    </row>
    <row r="37" spans="1:8" x14ac:dyDescent="0.2">
      <c r="A37" s="143"/>
      <c r="B37" s="127" t="s">
        <v>25</v>
      </c>
      <c r="C37" s="30">
        <v>3105825102</v>
      </c>
      <c r="D37" s="19"/>
      <c r="E37" s="73"/>
      <c r="F37" s="18" t="s">
        <v>354</v>
      </c>
      <c r="G37" s="131"/>
      <c r="H37" s="30"/>
    </row>
    <row r="38" spans="1:8" x14ac:dyDescent="0.2">
      <c r="A38" s="143"/>
      <c r="B38" s="127"/>
      <c r="C38" s="30"/>
      <c r="D38" s="19"/>
      <c r="E38" s="73"/>
      <c r="F38" s="18" t="s">
        <v>355</v>
      </c>
      <c r="G38" s="131"/>
      <c r="H38" s="30"/>
    </row>
    <row r="39" spans="1:8" x14ac:dyDescent="0.2">
      <c r="A39" s="143"/>
      <c r="B39" s="127"/>
      <c r="C39" s="150"/>
      <c r="D39" s="19">
        <v>42256</v>
      </c>
      <c r="E39" s="73"/>
      <c r="F39" s="18" t="s">
        <v>383</v>
      </c>
      <c r="G39" s="131"/>
      <c r="H39" s="30"/>
    </row>
    <row r="40" spans="1:8" x14ac:dyDescent="0.2">
      <c r="A40" s="143"/>
      <c r="B40" s="127"/>
      <c r="C40" s="149"/>
      <c r="D40" s="19"/>
      <c r="E40" s="73"/>
      <c r="F40" s="18" t="s">
        <v>384</v>
      </c>
      <c r="G40" s="131"/>
      <c r="H40" s="30"/>
    </row>
    <row r="41" spans="1:8" x14ac:dyDescent="0.2">
      <c r="A41" s="143"/>
      <c r="B41" s="127"/>
      <c r="C41" s="149"/>
      <c r="D41" s="19"/>
      <c r="E41" s="73"/>
      <c r="F41" s="18" t="s">
        <v>488</v>
      </c>
      <c r="G41" s="131"/>
      <c r="H41" s="30"/>
    </row>
    <row r="42" spans="1:8" x14ac:dyDescent="0.2">
      <c r="A42" s="143"/>
      <c r="B42" s="127"/>
      <c r="C42" s="149"/>
      <c r="D42" s="19">
        <v>42311</v>
      </c>
      <c r="E42" s="73"/>
      <c r="F42" s="18" t="s">
        <v>489</v>
      </c>
      <c r="G42" s="131"/>
      <c r="H42" s="30"/>
    </row>
    <row r="43" spans="1:8" x14ac:dyDescent="0.2">
      <c r="A43" s="143"/>
      <c r="B43" s="127"/>
      <c r="C43" s="149"/>
      <c r="D43" s="19">
        <v>42311</v>
      </c>
      <c r="E43" s="73"/>
      <c r="F43" s="18" t="s">
        <v>490</v>
      </c>
      <c r="G43" s="131"/>
      <c r="H43" s="30"/>
    </row>
    <row r="44" spans="1:8" x14ac:dyDescent="0.2">
      <c r="A44" s="143"/>
      <c r="B44" s="127"/>
      <c r="C44" s="149"/>
      <c r="D44" s="19">
        <v>42349</v>
      </c>
      <c r="E44" s="73"/>
      <c r="F44" s="18" t="s">
        <v>546</v>
      </c>
      <c r="G44" s="131"/>
      <c r="H44" s="30"/>
    </row>
    <row r="45" spans="1:8" x14ac:dyDescent="0.2">
      <c r="A45" s="143"/>
      <c r="B45" s="127"/>
      <c r="C45" s="149"/>
      <c r="D45" s="19">
        <v>42362</v>
      </c>
      <c r="E45" s="73"/>
      <c r="F45" s="18" t="s">
        <v>547</v>
      </c>
      <c r="G45" s="131"/>
      <c r="H45" s="30"/>
    </row>
    <row r="46" spans="1:8" x14ac:dyDescent="0.2">
      <c r="A46" s="143"/>
      <c r="B46" s="127"/>
      <c r="C46" s="149"/>
      <c r="D46" s="19"/>
      <c r="E46" s="73"/>
      <c r="F46" s="134"/>
      <c r="G46" s="131"/>
      <c r="H46" s="30"/>
    </row>
    <row r="47" spans="1:8" x14ac:dyDescent="0.2">
      <c r="A47" s="143"/>
      <c r="B47" s="127"/>
      <c r="C47" s="149"/>
      <c r="D47" s="19"/>
      <c r="E47" s="73"/>
      <c r="F47" s="134"/>
      <c r="G47" s="131"/>
      <c r="H47" s="30"/>
    </row>
    <row r="48" spans="1:8" x14ac:dyDescent="0.2">
      <c r="A48" s="143"/>
      <c r="B48" s="127"/>
      <c r="C48" s="149"/>
      <c r="D48" s="19"/>
      <c r="E48" s="73"/>
      <c r="F48" s="134"/>
      <c r="G48" s="131"/>
      <c r="H48" s="30"/>
    </row>
    <row r="49" spans="1:8" x14ac:dyDescent="0.2">
      <c r="A49" s="144"/>
      <c r="B49" s="128"/>
      <c r="C49" s="31"/>
      <c r="D49" s="22"/>
      <c r="E49" s="77"/>
      <c r="F49" s="13"/>
      <c r="G49" s="132"/>
      <c r="H49" s="31"/>
    </row>
    <row r="50" spans="1:8" x14ac:dyDescent="0.2">
      <c r="A50" s="141">
        <v>687</v>
      </c>
      <c r="B50" s="126" t="s">
        <v>49</v>
      </c>
      <c r="C50" s="69" t="s">
        <v>11</v>
      </c>
      <c r="D50" s="78">
        <f>MAX(D51:D63)-D51 - 2*INT((MAX(D51:D63)-D51)/7)</f>
        <v>66</v>
      </c>
      <c r="E50" s="78"/>
      <c r="F50" s="69"/>
      <c r="G50" s="130">
        <v>42416</v>
      </c>
      <c r="H50" s="29" t="s">
        <v>48</v>
      </c>
    </row>
    <row r="51" spans="1:8" x14ac:dyDescent="0.2">
      <c r="A51" s="142">
        <v>42206</v>
      </c>
      <c r="B51" s="127" t="s">
        <v>50</v>
      </c>
      <c r="C51" s="18" t="s">
        <v>271</v>
      </c>
      <c r="D51" s="19">
        <v>42214</v>
      </c>
      <c r="E51" s="73"/>
      <c r="F51" s="18" t="s">
        <v>311</v>
      </c>
      <c r="G51" s="131"/>
      <c r="H51" s="30" t="s">
        <v>602</v>
      </c>
    </row>
    <row r="52" spans="1:8" x14ac:dyDescent="0.2">
      <c r="A52" s="143"/>
      <c r="B52" s="127" t="s">
        <v>9</v>
      </c>
      <c r="C52" s="18" t="s">
        <v>16</v>
      </c>
      <c r="D52" s="19">
        <v>42214</v>
      </c>
      <c r="E52" s="73"/>
      <c r="F52" s="18" t="s">
        <v>317</v>
      </c>
      <c r="G52" s="131"/>
      <c r="H52" s="30"/>
    </row>
    <row r="53" spans="1:8" x14ac:dyDescent="0.2">
      <c r="A53" s="143"/>
      <c r="B53" s="127" t="s">
        <v>12</v>
      </c>
      <c r="C53" s="23" t="s">
        <v>272</v>
      </c>
      <c r="D53" s="19">
        <v>42226</v>
      </c>
      <c r="E53" s="73"/>
      <c r="F53" s="18" t="s">
        <v>318</v>
      </c>
      <c r="G53" s="131"/>
      <c r="H53" s="133" t="s">
        <v>46</v>
      </c>
    </row>
    <row r="54" spans="1:8" x14ac:dyDescent="0.2">
      <c r="A54" s="143"/>
      <c r="B54" s="127"/>
      <c r="C54" s="23" t="s">
        <v>273</v>
      </c>
      <c r="D54" s="19">
        <v>42262</v>
      </c>
      <c r="E54" s="73"/>
      <c r="F54" s="18" t="s">
        <v>376</v>
      </c>
      <c r="G54" s="131"/>
      <c r="H54" s="133"/>
    </row>
    <row r="55" spans="1:8" x14ac:dyDescent="0.2">
      <c r="A55" s="143"/>
      <c r="B55" s="127" t="s">
        <v>51</v>
      </c>
      <c r="C55" s="18" t="s">
        <v>274</v>
      </c>
      <c r="D55" s="19">
        <v>42264</v>
      </c>
      <c r="E55" s="73"/>
      <c r="F55" s="18" t="s">
        <v>385</v>
      </c>
      <c r="G55" s="131"/>
      <c r="H55" s="30"/>
    </row>
    <row r="56" spans="1:8" x14ac:dyDescent="0.2">
      <c r="A56" s="143"/>
      <c r="B56" s="127" t="s">
        <v>52</v>
      </c>
      <c r="C56" s="30" t="s">
        <v>275</v>
      </c>
      <c r="D56" s="19">
        <v>42275</v>
      </c>
      <c r="E56" s="73"/>
      <c r="F56" s="18" t="s">
        <v>393</v>
      </c>
      <c r="G56" s="131"/>
      <c r="H56" s="30"/>
    </row>
    <row r="57" spans="1:8" x14ac:dyDescent="0.2">
      <c r="A57" s="143"/>
      <c r="B57" s="127" t="s">
        <v>25</v>
      </c>
      <c r="C57" s="30">
        <v>3182672744</v>
      </c>
      <c r="D57" s="19"/>
      <c r="E57" s="73"/>
      <c r="F57" s="18" t="s">
        <v>394</v>
      </c>
      <c r="G57" s="131"/>
      <c r="H57" s="30"/>
    </row>
    <row r="58" spans="1:8" x14ac:dyDescent="0.2">
      <c r="A58" s="143"/>
      <c r="B58" s="127"/>
      <c r="C58" s="30"/>
      <c r="D58" s="19">
        <v>42284</v>
      </c>
      <c r="E58" s="73"/>
      <c r="F58" s="18" t="s">
        <v>446</v>
      </c>
      <c r="G58" s="131"/>
      <c r="H58" s="30"/>
    </row>
    <row r="59" spans="1:8" x14ac:dyDescent="0.2">
      <c r="A59" s="143"/>
      <c r="B59" s="127"/>
      <c r="C59" s="150"/>
      <c r="D59" s="19">
        <v>42292</v>
      </c>
      <c r="E59" s="73"/>
      <c r="F59" s="18" t="s">
        <v>444</v>
      </c>
      <c r="G59" s="131"/>
      <c r="H59" s="30"/>
    </row>
    <row r="60" spans="1:8" x14ac:dyDescent="0.2">
      <c r="A60" s="143"/>
      <c r="B60" s="127"/>
      <c r="C60" s="167" t="s">
        <v>588</v>
      </c>
      <c r="D60" s="19"/>
      <c r="E60" s="73"/>
      <c r="F60" s="18" t="s">
        <v>445</v>
      </c>
      <c r="G60" s="131"/>
      <c r="H60" s="30"/>
    </row>
    <row r="61" spans="1:8" x14ac:dyDescent="0.2">
      <c r="A61" s="143"/>
      <c r="B61" s="127"/>
      <c r="C61" s="149"/>
      <c r="D61" s="19">
        <v>42304</v>
      </c>
      <c r="E61" s="73"/>
      <c r="F61" s="18" t="s">
        <v>447</v>
      </c>
      <c r="G61" s="131"/>
      <c r="H61" s="30"/>
    </row>
    <row r="62" spans="1:8" x14ac:dyDescent="0.2">
      <c r="A62" s="143"/>
      <c r="B62" s="127"/>
      <c r="C62" s="149"/>
      <c r="D62" s="19"/>
      <c r="E62" s="73"/>
      <c r="F62" s="18"/>
      <c r="G62" s="131"/>
      <c r="H62" s="30"/>
    </row>
    <row r="63" spans="1:8" x14ac:dyDescent="0.2">
      <c r="A63" s="144"/>
      <c r="B63" s="128"/>
      <c r="C63" s="31"/>
      <c r="D63" s="22"/>
      <c r="E63" s="77"/>
      <c r="F63" s="13"/>
      <c r="G63" s="132"/>
      <c r="H63" s="31"/>
    </row>
    <row r="64" spans="1:8" x14ac:dyDescent="0.2">
      <c r="A64" s="141">
        <v>691</v>
      </c>
      <c r="B64" s="126" t="s">
        <v>49</v>
      </c>
      <c r="C64" s="69" t="s">
        <v>11</v>
      </c>
      <c r="D64" s="78">
        <f>MAX(D65:D75)-D65 - 2*INT((MAX(D65:D75)-D65)/7)</f>
        <v>61</v>
      </c>
      <c r="E64" s="78"/>
      <c r="F64" s="69"/>
      <c r="G64" s="130">
        <v>42394</v>
      </c>
      <c r="H64" s="29" t="s">
        <v>579</v>
      </c>
    </row>
    <row r="65" spans="1:8" x14ac:dyDescent="0.2">
      <c r="A65" s="142">
        <v>42216</v>
      </c>
      <c r="B65" s="127" t="s">
        <v>50</v>
      </c>
      <c r="C65" s="18" t="s">
        <v>56</v>
      </c>
      <c r="D65" s="19">
        <v>42222</v>
      </c>
      <c r="E65" s="73"/>
      <c r="F65" s="18" t="s">
        <v>374</v>
      </c>
      <c r="G65" s="131"/>
      <c r="H65" s="30" t="s">
        <v>580</v>
      </c>
    </row>
    <row r="66" spans="1:8" x14ac:dyDescent="0.2">
      <c r="A66" s="143"/>
      <c r="B66" s="127" t="s">
        <v>9</v>
      </c>
      <c r="C66" s="18" t="s">
        <v>27</v>
      </c>
      <c r="D66" s="19">
        <v>42255</v>
      </c>
      <c r="E66" s="73"/>
      <c r="F66" s="18" t="s">
        <v>412</v>
      </c>
      <c r="G66" s="131"/>
      <c r="H66" s="30"/>
    </row>
    <row r="67" spans="1:8" x14ac:dyDescent="0.2">
      <c r="A67" s="143"/>
      <c r="B67" s="127" t="s">
        <v>12</v>
      </c>
      <c r="C67" s="23" t="s">
        <v>370</v>
      </c>
      <c r="D67" s="19">
        <v>42265</v>
      </c>
      <c r="E67" s="73"/>
      <c r="F67" s="18" t="s">
        <v>413</v>
      </c>
      <c r="G67" s="131"/>
      <c r="H67" s="133" t="s">
        <v>46</v>
      </c>
    </row>
    <row r="68" spans="1:8" x14ac:dyDescent="0.2">
      <c r="A68" s="143"/>
      <c r="B68" s="127"/>
      <c r="C68" s="23" t="s">
        <v>371</v>
      </c>
      <c r="D68" s="19">
        <v>42304</v>
      </c>
      <c r="E68" s="73"/>
      <c r="F68" s="18" t="s">
        <v>448</v>
      </c>
      <c r="G68" s="131"/>
      <c r="H68" s="133"/>
    </row>
    <row r="69" spans="1:8" x14ac:dyDescent="0.2">
      <c r="A69" s="143"/>
      <c r="B69" s="127" t="s">
        <v>51</v>
      </c>
      <c r="C69" s="18" t="s">
        <v>372</v>
      </c>
      <c r="D69" s="19">
        <v>42307</v>
      </c>
      <c r="E69" s="73"/>
      <c r="F69" s="18" t="s">
        <v>449</v>
      </c>
      <c r="G69" s="131"/>
      <c r="H69" s="30"/>
    </row>
    <row r="70" spans="1:8" x14ac:dyDescent="0.2">
      <c r="A70" s="143"/>
      <c r="B70" s="127" t="s">
        <v>52</v>
      </c>
      <c r="C70" s="30" t="s">
        <v>373</v>
      </c>
      <c r="E70" s="180"/>
      <c r="G70" s="131"/>
      <c r="H70" s="30"/>
    </row>
    <row r="71" spans="1:8" x14ac:dyDescent="0.2">
      <c r="A71" s="143"/>
      <c r="B71" s="127" t="s">
        <v>25</v>
      </c>
      <c r="C71" s="30">
        <v>3176595020</v>
      </c>
      <c r="D71" s="19"/>
      <c r="E71" s="73"/>
      <c r="F71" s="18"/>
      <c r="G71" s="131"/>
      <c r="H71" s="30"/>
    </row>
    <row r="72" spans="1:8" x14ac:dyDescent="0.2">
      <c r="A72" s="143"/>
      <c r="B72" s="127"/>
      <c r="C72" s="30"/>
      <c r="D72" s="19"/>
      <c r="E72" s="73"/>
      <c r="F72" s="18"/>
      <c r="G72" s="131"/>
      <c r="H72" s="30"/>
    </row>
    <row r="73" spans="1:8" x14ac:dyDescent="0.2">
      <c r="A73" s="143"/>
      <c r="B73" s="127"/>
      <c r="C73" s="150"/>
      <c r="D73" s="19"/>
      <c r="E73" s="73"/>
      <c r="F73" s="18"/>
      <c r="G73" s="131"/>
      <c r="H73" s="30"/>
    </row>
    <row r="74" spans="1:8" x14ac:dyDescent="0.2">
      <c r="A74" s="143"/>
      <c r="B74" s="127"/>
      <c r="C74" s="149"/>
      <c r="D74" s="19"/>
      <c r="E74" s="73"/>
      <c r="F74" s="18"/>
      <c r="G74" s="131"/>
      <c r="H74" s="30"/>
    </row>
    <row r="75" spans="1:8" x14ac:dyDescent="0.2">
      <c r="A75" s="144"/>
      <c r="B75" s="128"/>
      <c r="C75" s="31"/>
      <c r="D75" s="22"/>
      <c r="E75" s="77"/>
      <c r="F75" s="13"/>
      <c r="G75" s="132"/>
      <c r="H75" s="31"/>
    </row>
    <row r="76" spans="1:8" x14ac:dyDescent="0.2">
      <c r="A76" s="141">
        <v>695</v>
      </c>
      <c r="B76" s="126" t="s">
        <v>49</v>
      </c>
      <c r="C76" s="69" t="s">
        <v>11</v>
      </c>
      <c r="D76" s="78">
        <f>MAX(D77:D90)-D77 - 2*INT((MAX(D77:D90)-D77)/7)</f>
        <v>30</v>
      </c>
      <c r="E76" s="78"/>
      <c r="F76" s="69"/>
      <c r="G76" s="130">
        <v>42394</v>
      </c>
      <c r="H76" s="29" t="s">
        <v>611</v>
      </c>
    </row>
    <row r="77" spans="1:8" x14ac:dyDescent="0.2">
      <c r="A77" s="142">
        <v>42251</v>
      </c>
      <c r="B77" s="127" t="s">
        <v>50</v>
      </c>
      <c r="C77" s="18" t="s">
        <v>56</v>
      </c>
      <c r="D77" s="19">
        <v>42251</v>
      </c>
      <c r="E77" s="73"/>
      <c r="F77" s="18" t="s">
        <v>78</v>
      </c>
      <c r="G77" s="131"/>
      <c r="H77" s="30"/>
    </row>
    <row r="78" spans="1:8" x14ac:dyDescent="0.2">
      <c r="A78" s="143"/>
      <c r="B78" s="127" t="s">
        <v>9</v>
      </c>
      <c r="C78" s="18" t="s">
        <v>18</v>
      </c>
      <c r="D78" s="19">
        <v>42255</v>
      </c>
      <c r="E78" s="73"/>
      <c r="F78" s="151" t="s">
        <v>397</v>
      </c>
      <c r="G78" s="131"/>
      <c r="H78" s="30"/>
    </row>
    <row r="79" spans="1:8" x14ac:dyDescent="0.2">
      <c r="A79" s="143"/>
      <c r="B79" s="127" t="s">
        <v>12</v>
      </c>
      <c r="C79" s="23" t="s">
        <v>407</v>
      </c>
      <c r="D79" s="19">
        <v>42255</v>
      </c>
      <c r="E79" s="73"/>
      <c r="F79" s="18" t="s">
        <v>398</v>
      </c>
      <c r="G79" s="131"/>
      <c r="H79" s="133" t="s">
        <v>46</v>
      </c>
    </row>
    <row r="80" spans="1:8" x14ac:dyDescent="0.2">
      <c r="A80" s="143"/>
      <c r="B80" s="127"/>
      <c r="C80" s="23" t="s">
        <v>400</v>
      </c>
      <c r="D80" s="19"/>
      <c r="E80" s="73"/>
      <c r="F80" s="18" t="s">
        <v>399</v>
      </c>
      <c r="G80" s="131"/>
      <c r="H80" s="133"/>
    </row>
    <row r="81" spans="1:8" x14ac:dyDescent="0.2">
      <c r="A81" s="143"/>
      <c r="B81" s="127" t="s">
        <v>51</v>
      </c>
      <c r="C81" s="18" t="s">
        <v>395</v>
      </c>
      <c r="D81" s="19">
        <v>42258</v>
      </c>
      <c r="E81" s="73"/>
      <c r="F81" s="18" t="s">
        <v>401</v>
      </c>
      <c r="G81" s="131"/>
      <c r="H81" s="30"/>
    </row>
    <row r="82" spans="1:8" x14ac:dyDescent="0.2">
      <c r="A82" s="143"/>
      <c r="B82" s="127" t="s">
        <v>52</v>
      </c>
      <c r="C82" s="30" t="s">
        <v>396</v>
      </c>
      <c r="D82" s="19"/>
      <c r="E82" s="73"/>
      <c r="F82" s="18" t="s">
        <v>402</v>
      </c>
      <c r="G82" s="131"/>
      <c r="H82" s="30"/>
    </row>
    <row r="83" spans="1:8" x14ac:dyDescent="0.2">
      <c r="A83" s="143"/>
      <c r="B83" s="127" t="s">
        <v>25</v>
      </c>
      <c r="C83" s="30"/>
      <c r="D83" s="19">
        <v>42262</v>
      </c>
      <c r="E83" s="73"/>
      <c r="F83" s="18" t="s">
        <v>403</v>
      </c>
      <c r="G83" s="131"/>
      <c r="H83" s="30"/>
    </row>
    <row r="84" spans="1:8" x14ac:dyDescent="0.2">
      <c r="A84" s="143"/>
      <c r="B84" s="127"/>
      <c r="C84" s="30"/>
      <c r="D84" s="19"/>
      <c r="E84" s="73"/>
      <c r="F84" s="18" t="s">
        <v>404</v>
      </c>
      <c r="G84" s="131"/>
      <c r="H84" s="30"/>
    </row>
    <row r="85" spans="1:8" x14ac:dyDescent="0.2">
      <c r="A85" s="143"/>
      <c r="B85" s="127"/>
      <c r="C85" s="150"/>
      <c r="D85" s="19"/>
      <c r="E85" s="73"/>
      <c r="F85" s="18" t="s">
        <v>405</v>
      </c>
      <c r="G85" s="131"/>
      <c r="H85" s="30"/>
    </row>
    <row r="86" spans="1:8" x14ac:dyDescent="0.2">
      <c r="A86" s="143"/>
      <c r="B86" s="127"/>
      <c r="C86" s="149"/>
      <c r="D86" s="19">
        <v>42270</v>
      </c>
      <c r="E86" s="73"/>
      <c r="F86" s="18" t="s">
        <v>406</v>
      </c>
      <c r="G86" s="131"/>
      <c r="H86" s="30"/>
    </row>
    <row r="87" spans="1:8" x14ac:dyDescent="0.2">
      <c r="A87" s="143"/>
      <c r="B87" s="127"/>
      <c r="C87" s="149"/>
      <c r="D87" s="19">
        <v>42291</v>
      </c>
      <c r="E87" s="73"/>
      <c r="F87" s="18" t="s">
        <v>453</v>
      </c>
      <c r="G87" s="131"/>
      <c r="H87" s="30"/>
    </row>
    <row r="88" spans="1:8" x14ac:dyDescent="0.2">
      <c r="A88" s="143"/>
      <c r="B88" s="127"/>
      <c r="C88" s="149"/>
      <c r="D88" s="19"/>
      <c r="E88" s="73"/>
      <c r="F88" s="18" t="s">
        <v>454</v>
      </c>
      <c r="G88" s="131"/>
      <c r="H88" s="30"/>
    </row>
    <row r="89" spans="1:8" x14ac:dyDescent="0.2">
      <c r="A89" s="143"/>
      <c r="B89" s="127"/>
      <c r="C89" s="149"/>
      <c r="D89" s="19"/>
      <c r="E89" s="73"/>
      <c r="F89" s="18" t="s">
        <v>455</v>
      </c>
      <c r="G89" s="131"/>
      <c r="H89" s="30"/>
    </row>
    <row r="90" spans="1:8" x14ac:dyDescent="0.2">
      <c r="A90" s="144"/>
      <c r="B90" s="128"/>
      <c r="C90" s="31"/>
      <c r="D90" s="22"/>
      <c r="E90" s="77"/>
      <c r="F90" s="13"/>
      <c r="G90" s="132"/>
      <c r="H90" s="31"/>
    </row>
    <row r="91" spans="1:8" x14ac:dyDescent="0.2">
      <c r="A91" s="141">
        <v>696</v>
      </c>
      <c r="B91" s="126" t="s">
        <v>49</v>
      </c>
      <c r="C91" s="69" t="s">
        <v>11</v>
      </c>
      <c r="D91" s="78">
        <f>MAX(D92:D102)-D92 - 2*INT((MAX(D92:D102)-D92)/7)</f>
        <v>32</v>
      </c>
      <c r="E91" s="78"/>
      <c r="F91" s="69"/>
      <c r="G91" s="130">
        <v>42394</v>
      </c>
      <c r="H91" s="29" t="s">
        <v>48</v>
      </c>
    </row>
    <row r="92" spans="1:8" x14ac:dyDescent="0.2">
      <c r="A92" s="142">
        <v>42269</v>
      </c>
      <c r="B92" s="127" t="s">
        <v>50</v>
      </c>
      <c r="C92" s="18" t="s">
        <v>414</v>
      </c>
      <c r="D92" s="19">
        <v>42269</v>
      </c>
      <c r="E92" s="73"/>
      <c r="F92" s="151" t="s">
        <v>419</v>
      </c>
      <c r="G92" s="131"/>
      <c r="H92" s="30"/>
    </row>
    <row r="93" spans="1:8" x14ac:dyDescent="0.2">
      <c r="A93" s="143"/>
      <c r="B93" s="127" t="s">
        <v>9</v>
      </c>
      <c r="C93" s="18" t="s">
        <v>13</v>
      </c>
      <c r="D93" s="19">
        <v>42300</v>
      </c>
      <c r="E93" s="73"/>
      <c r="F93" s="18" t="s">
        <v>452</v>
      </c>
      <c r="G93" s="131"/>
      <c r="H93" s="30"/>
    </row>
    <row r="94" spans="1:8" x14ac:dyDescent="0.2">
      <c r="A94" s="143"/>
      <c r="B94" s="127" t="s">
        <v>12</v>
      </c>
      <c r="C94" s="23" t="s">
        <v>415</v>
      </c>
      <c r="D94" s="19">
        <v>42313</v>
      </c>
      <c r="E94" s="73"/>
      <c r="F94" s="18" t="s">
        <v>456</v>
      </c>
      <c r="G94" s="131"/>
      <c r="H94" s="133" t="s">
        <v>46</v>
      </c>
    </row>
    <row r="95" spans="1:8" x14ac:dyDescent="0.2">
      <c r="A95" s="143"/>
      <c r="B95" s="127"/>
      <c r="C95" s="23" t="s">
        <v>416</v>
      </c>
      <c r="D95" s="19"/>
      <c r="E95" s="73"/>
      <c r="F95" s="18"/>
      <c r="G95" s="131"/>
      <c r="H95" s="133"/>
    </row>
    <row r="96" spans="1:8" x14ac:dyDescent="0.2">
      <c r="A96" s="143"/>
      <c r="B96" s="127" t="s">
        <v>51</v>
      </c>
      <c r="C96" s="18" t="s">
        <v>417</v>
      </c>
      <c r="D96" s="19"/>
      <c r="E96" s="73"/>
      <c r="F96" s="18"/>
      <c r="G96" s="131"/>
      <c r="H96" s="30"/>
    </row>
    <row r="97" spans="1:8" x14ac:dyDescent="0.2">
      <c r="A97" s="143"/>
      <c r="B97" s="127" t="s">
        <v>52</v>
      </c>
      <c r="C97" s="30" t="s">
        <v>418</v>
      </c>
      <c r="D97" s="19"/>
      <c r="E97" s="73"/>
      <c r="F97" s="18"/>
      <c r="G97" s="131"/>
      <c r="H97" s="30"/>
    </row>
    <row r="98" spans="1:8" x14ac:dyDescent="0.2">
      <c r="A98" s="143"/>
      <c r="B98" s="127" t="s">
        <v>25</v>
      </c>
      <c r="C98" s="30">
        <v>3163394626</v>
      </c>
      <c r="D98" s="19"/>
      <c r="E98" s="73"/>
      <c r="F98" s="18"/>
      <c r="G98" s="131"/>
      <c r="H98" s="30"/>
    </row>
    <row r="99" spans="1:8" x14ac:dyDescent="0.2">
      <c r="A99" s="143"/>
      <c r="B99" s="127"/>
      <c r="C99" s="30"/>
      <c r="D99" s="19"/>
      <c r="E99" s="73"/>
      <c r="F99" s="18"/>
      <c r="G99" s="131"/>
      <c r="H99" s="30"/>
    </row>
    <row r="100" spans="1:8" x14ac:dyDescent="0.2">
      <c r="A100" s="143"/>
      <c r="B100" s="127"/>
      <c r="C100" s="150"/>
      <c r="D100" s="19"/>
      <c r="E100" s="73"/>
      <c r="F100" s="18"/>
      <c r="G100" s="131"/>
      <c r="H100" s="30"/>
    </row>
    <row r="101" spans="1:8" x14ac:dyDescent="0.2">
      <c r="A101" s="143"/>
      <c r="B101" s="127"/>
      <c r="C101" s="149"/>
      <c r="D101" s="19"/>
      <c r="E101" s="73"/>
      <c r="F101" s="18"/>
      <c r="G101" s="131"/>
      <c r="H101" s="30"/>
    </row>
    <row r="102" spans="1:8" x14ac:dyDescent="0.2">
      <c r="A102" s="144"/>
      <c r="B102" s="128"/>
      <c r="C102" s="31"/>
      <c r="D102" s="22"/>
      <c r="E102" s="77"/>
      <c r="F102" s="13"/>
      <c r="G102" s="132"/>
      <c r="H102" s="31"/>
    </row>
    <row r="103" spans="1:8" x14ac:dyDescent="0.2">
      <c r="A103" s="141">
        <v>697</v>
      </c>
      <c r="B103" s="126" t="s">
        <v>49</v>
      </c>
      <c r="C103" s="69" t="s">
        <v>14</v>
      </c>
      <c r="D103" s="78">
        <f>MAX(D104:D116)-D104 - 2*INT((MAX(D104:D116)-D104)/7)</f>
        <v>100</v>
      </c>
      <c r="E103" s="78"/>
      <c r="F103" s="69"/>
      <c r="G103" s="130">
        <v>42449</v>
      </c>
      <c r="H103" s="29" t="s">
        <v>614</v>
      </c>
    </row>
    <row r="104" spans="1:8" x14ac:dyDescent="0.2">
      <c r="A104" s="142">
        <v>42293</v>
      </c>
      <c r="B104" s="127" t="s">
        <v>50</v>
      </c>
      <c r="C104" s="18" t="s">
        <v>414</v>
      </c>
      <c r="D104" s="19">
        <v>42300</v>
      </c>
      <c r="E104" s="73"/>
      <c r="F104" s="18" t="s">
        <v>450</v>
      </c>
      <c r="G104" s="131"/>
      <c r="H104" s="30"/>
    </row>
    <row r="105" spans="1:8" x14ac:dyDescent="0.2">
      <c r="A105" s="143"/>
      <c r="B105" s="127" t="s">
        <v>9</v>
      </c>
      <c r="C105" s="18" t="s">
        <v>15</v>
      </c>
      <c r="D105" s="19">
        <v>42300</v>
      </c>
      <c r="E105" s="73"/>
      <c r="F105" s="18" t="s">
        <v>492</v>
      </c>
      <c r="G105" s="131"/>
      <c r="H105" s="30"/>
    </row>
    <row r="106" spans="1:8" x14ac:dyDescent="0.2">
      <c r="A106" s="143"/>
      <c r="B106" s="127" t="s">
        <v>12</v>
      </c>
      <c r="C106" s="23" t="s">
        <v>420</v>
      </c>
      <c r="D106" s="19">
        <v>42311</v>
      </c>
      <c r="E106" s="73"/>
      <c r="F106" s="18" t="s">
        <v>493</v>
      </c>
      <c r="G106" s="131"/>
      <c r="H106" s="133" t="s">
        <v>46</v>
      </c>
    </row>
    <row r="107" spans="1:8" x14ac:dyDescent="0.2">
      <c r="A107" s="143"/>
      <c r="B107" s="127"/>
      <c r="C107" s="23" t="s">
        <v>421</v>
      </c>
      <c r="D107" s="19"/>
      <c r="E107" s="73"/>
      <c r="F107" s="18" t="s">
        <v>593</v>
      </c>
      <c r="G107" s="131"/>
      <c r="H107" s="30"/>
    </row>
    <row r="108" spans="1:8" x14ac:dyDescent="0.2">
      <c r="A108" s="143"/>
      <c r="B108" s="127" t="s">
        <v>51</v>
      </c>
      <c r="C108" s="18" t="s">
        <v>422</v>
      </c>
      <c r="D108" s="19"/>
      <c r="E108" s="73"/>
      <c r="F108" s="18" t="s">
        <v>594</v>
      </c>
      <c r="G108" s="131"/>
      <c r="H108" s="30"/>
    </row>
    <row r="109" spans="1:8" x14ac:dyDescent="0.2">
      <c r="A109" s="143"/>
      <c r="B109" s="127" t="s">
        <v>52</v>
      </c>
      <c r="C109" s="30" t="s">
        <v>423</v>
      </c>
      <c r="D109" s="19">
        <v>42412</v>
      </c>
      <c r="E109" s="73"/>
      <c r="F109" s="18" t="s">
        <v>595</v>
      </c>
      <c r="G109" s="131"/>
      <c r="H109" s="30"/>
    </row>
    <row r="110" spans="1:8" x14ac:dyDescent="0.2">
      <c r="A110" s="143"/>
      <c r="B110" s="127" t="s">
        <v>25</v>
      </c>
      <c r="C110" s="30">
        <v>3142421997</v>
      </c>
      <c r="D110" s="19">
        <v>42416</v>
      </c>
      <c r="E110" s="73"/>
      <c r="F110" s="18" t="s">
        <v>596</v>
      </c>
      <c r="G110" s="131"/>
      <c r="H110" s="30"/>
    </row>
    <row r="111" spans="1:8" x14ac:dyDescent="0.2">
      <c r="A111" s="143"/>
      <c r="B111" s="127"/>
      <c r="C111" s="30"/>
      <c r="D111" s="19"/>
      <c r="E111" s="73"/>
      <c r="F111" s="18" t="s">
        <v>597</v>
      </c>
      <c r="G111" s="131"/>
      <c r="H111" s="30"/>
    </row>
    <row r="112" spans="1:8" x14ac:dyDescent="0.2">
      <c r="A112" s="143"/>
      <c r="B112" s="127"/>
      <c r="C112" s="150"/>
      <c r="D112" s="19">
        <v>42417</v>
      </c>
      <c r="E112" s="73"/>
      <c r="F112" s="18" t="s">
        <v>598</v>
      </c>
      <c r="G112" s="131"/>
      <c r="H112" s="30"/>
    </row>
    <row r="113" spans="1:8" x14ac:dyDescent="0.2">
      <c r="A113" s="143"/>
      <c r="B113" s="127"/>
      <c r="C113" s="150"/>
      <c r="D113" s="19"/>
      <c r="E113" s="73"/>
      <c r="F113" s="18" t="s">
        <v>612</v>
      </c>
      <c r="G113" s="131"/>
      <c r="H113" s="30"/>
    </row>
    <row r="114" spans="1:8" x14ac:dyDescent="0.2">
      <c r="A114" s="143"/>
      <c r="B114" s="127"/>
      <c r="C114" s="150"/>
      <c r="D114" s="19">
        <v>42438</v>
      </c>
      <c r="E114" s="73"/>
      <c r="F114" s="18" t="s">
        <v>613</v>
      </c>
      <c r="G114" s="131"/>
      <c r="H114" s="30"/>
    </row>
    <row r="115" spans="1:8" x14ac:dyDescent="0.2">
      <c r="A115" s="143"/>
      <c r="B115" s="127"/>
      <c r="C115" s="149"/>
      <c r="D115" s="19"/>
      <c r="E115" s="73"/>
      <c r="F115" s="18"/>
      <c r="G115" s="131"/>
      <c r="H115" s="30"/>
    </row>
    <row r="116" spans="1:8" x14ac:dyDescent="0.2">
      <c r="A116" s="144"/>
      <c r="B116" s="128"/>
      <c r="C116" s="31"/>
      <c r="D116" s="22"/>
      <c r="E116" s="77"/>
      <c r="F116" s="13"/>
      <c r="G116" s="132"/>
      <c r="H116" s="31"/>
    </row>
    <row r="117" spans="1:8" x14ac:dyDescent="0.2">
      <c r="A117" s="141">
        <v>699</v>
      </c>
      <c r="B117" s="126" t="s">
        <v>49</v>
      </c>
      <c r="C117" s="69" t="s">
        <v>11</v>
      </c>
      <c r="D117" s="78">
        <f>MAX(D118:D131)-D118 - 2*INT((MAX(D118:D131)-D118)/7)</f>
        <v>49</v>
      </c>
      <c r="E117" s="78"/>
      <c r="F117" s="69"/>
      <c r="G117" s="130">
        <v>42394</v>
      </c>
      <c r="H117" s="29" t="s">
        <v>201</v>
      </c>
    </row>
    <row r="118" spans="1:8" x14ac:dyDescent="0.2">
      <c r="A118" s="142">
        <v>42296</v>
      </c>
      <c r="B118" s="127" t="s">
        <v>50</v>
      </c>
      <c r="C118" s="18" t="s">
        <v>56</v>
      </c>
      <c r="D118" s="19">
        <v>42285</v>
      </c>
      <c r="E118" s="73"/>
      <c r="F118" s="151" t="s">
        <v>436</v>
      </c>
      <c r="G118" s="131"/>
      <c r="H118" s="30"/>
    </row>
    <row r="119" spans="1:8" x14ac:dyDescent="0.2">
      <c r="A119" s="143"/>
      <c r="B119" s="127" t="s">
        <v>9</v>
      </c>
      <c r="C119" s="18" t="s">
        <v>27</v>
      </c>
      <c r="D119" s="19">
        <v>42293</v>
      </c>
      <c r="E119" s="73"/>
      <c r="F119" s="18" t="s">
        <v>437</v>
      </c>
      <c r="G119" s="131"/>
      <c r="H119" s="30"/>
    </row>
    <row r="120" spans="1:8" x14ac:dyDescent="0.2">
      <c r="A120" s="143"/>
      <c r="B120" s="127" t="s">
        <v>12</v>
      </c>
      <c r="C120" s="23" t="s">
        <v>431</v>
      </c>
      <c r="D120" s="19"/>
      <c r="E120" s="73"/>
      <c r="F120" s="18" t="s">
        <v>438</v>
      </c>
      <c r="G120" s="131"/>
      <c r="H120" s="133" t="s">
        <v>46</v>
      </c>
    </row>
    <row r="121" spans="1:8" x14ac:dyDescent="0.2">
      <c r="A121" s="143"/>
      <c r="B121" s="127"/>
      <c r="C121" s="23" t="s">
        <v>432</v>
      </c>
      <c r="D121" s="19"/>
      <c r="E121" s="73"/>
      <c r="F121" s="18" t="s">
        <v>439</v>
      </c>
      <c r="G121" s="131"/>
      <c r="H121" s="133"/>
    </row>
    <row r="122" spans="1:8" x14ac:dyDescent="0.2">
      <c r="A122" s="143"/>
      <c r="B122" s="127" t="s">
        <v>51</v>
      </c>
      <c r="C122" s="18" t="s">
        <v>433</v>
      </c>
      <c r="D122" s="19">
        <v>42303</v>
      </c>
      <c r="E122" s="73"/>
      <c r="F122" s="18" t="s">
        <v>440</v>
      </c>
      <c r="G122" s="131"/>
      <c r="H122" s="30"/>
    </row>
    <row r="123" spans="1:8" x14ac:dyDescent="0.2">
      <c r="A123" s="143"/>
      <c r="B123" s="127" t="s">
        <v>52</v>
      </c>
      <c r="C123" s="30" t="s">
        <v>434</v>
      </c>
      <c r="D123" s="19">
        <v>42304</v>
      </c>
      <c r="E123" s="73"/>
      <c r="F123" s="18" t="s">
        <v>441</v>
      </c>
      <c r="G123" s="131"/>
      <c r="H123" s="30"/>
    </row>
    <row r="124" spans="1:8" x14ac:dyDescent="0.2">
      <c r="A124" s="143"/>
      <c r="B124" s="127" t="s">
        <v>25</v>
      </c>
      <c r="C124" s="30" t="s">
        <v>435</v>
      </c>
      <c r="D124" s="19"/>
      <c r="E124" s="73"/>
      <c r="F124" s="18" t="s">
        <v>442</v>
      </c>
      <c r="G124" s="131"/>
      <c r="H124" s="30"/>
    </row>
    <row r="125" spans="1:8" x14ac:dyDescent="0.2">
      <c r="A125" s="143"/>
      <c r="B125" s="127"/>
      <c r="C125" s="30"/>
      <c r="D125" s="19">
        <v>42304</v>
      </c>
      <c r="E125" s="73"/>
      <c r="F125" s="18" t="s">
        <v>443</v>
      </c>
      <c r="G125" s="131"/>
      <c r="H125" s="30"/>
    </row>
    <row r="126" spans="1:8" x14ac:dyDescent="0.2">
      <c r="A126" s="143"/>
      <c r="B126" s="127"/>
      <c r="C126" s="30"/>
      <c r="D126" s="19">
        <v>42314</v>
      </c>
      <c r="E126" s="73"/>
      <c r="F126" s="18" t="s">
        <v>497</v>
      </c>
      <c r="G126" s="131"/>
      <c r="H126" s="30"/>
    </row>
    <row r="127" spans="1:8" x14ac:dyDescent="0.2">
      <c r="A127" s="143"/>
      <c r="B127" s="127"/>
      <c r="C127" s="30"/>
      <c r="D127" s="19"/>
      <c r="E127" s="73"/>
      <c r="F127" s="18" t="s">
        <v>498</v>
      </c>
      <c r="G127" s="131"/>
      <c r="H127" s="30"/>
    </row>
    <row r="128" spans="1:8" x14ac:dyDescent="0.2">
      <c r="A128" s="143"/>
      <c r="B128" s="127"/>
      <c r="C128" s="150"/>
      <c r="D128" s="19">
        <v>42352</v>
      </c>
      <c r="E128" s="73"/>
      <c r="F128" s="18" t="s">
        <v>496</v>
      </c>
      <c r="G128" s="131"/>
      <c r="H128" s="30"/>
    </row>
    <row r="129" spans="1:8" x14ac:dyDescent="0.2">
      <c r="A129" s="143"/>
      <c r="B129" s="127"/>
      <c r="C129" s="149"/>
      <c r="D129" s="19"/>
      <c r="E129" s="73"/>
      <c r="F129" s="18" t="s">
        <v>550</v>
      </c>
      <c r="G129" s="131"/>
      <c r="H129" s="30"/>
    </row>
    <row r="130" spans="1:8" x14ac:dyDescent="0.2">
      <c r="A130" s="143"/>
      <c r="B130" s="127"/>
      <c r="C130" s="149"/>
      <c r="D130" s="160"/>
      <c r="E130" s="161"/>
      <c r="F130" s="159"/>
      <c r="G130" s="131"/>
      <c r="H130" s="30"/>
    </row>
    <row r="131" spans="1:8" x14ac:dyDescent="0.2">
      <c r="A131" s="144"/>
      <c r="B131" s="128"/>
      <c r="C131" s="31"/>
      <c r="D131" s="22"/>
      <c r="E131" s="77"/>
      <c r="F131" s="13"/>
      <c r="G131" s="132"/>
      <c r="H131" s="31"/>
    </row>
    <row r="132" spans="1:8" x14ac:dyDescent="0.2">
      <c r="A132" s="141">
        <v>701</v>
      </c>
      <c r="B132" s="126" t="s">
        <v>49</v>
      </c>
      <c r="C132" s="69" t="s">
        <v>11</v>
      </c>
      <c r="D132" s="78">
        <f>MAX(D133:D143)-D133 - 2*INT((MAX(D133:D143)-D133)/7)</f>
        <v>30</v>
      </c>
      <c r="E132" s="78"/>
      <c r="F132" s="69"/>
      <c r="G132" s="130">
        <v>42536</v>
      </c>
      <c r="H132" s="29" t="s">
        <v>583</v>
      </c>
    </row>
    <row r="133" spans="1:8" x14ac:dyDescent="0.2">
      <c r="A133" s="142">
        <v>42339</v>
      </c>
      <c r="B133" s="127" t="s">
        <v>50</v>
      </c>
      <c r="C133" s="18" t="s">
        <v>56</v>
      </c>
      <c r="D133" s="19">
        <v>42347</v>
      </c>
      <c r="E133" s="73"/>
      <c r="F133" s="18" t="s">
        <v>539</v>
      </c>
      <c r="G133" s="131"/>
      <c r="H133" s="30"/>
    </row>
    <row r="134" spans="1:8" x14ac:dyDescent="0.2">
      <c r="A134" s="143"/>
      <c r="B134" s="127" t="s">
        <v>9</v>
      </c>
      <c r="C134" s="18" t="s">
        <v>27</v>
      </c>
      <c r="D134" s="19">
        <v>42347</v>
      </c>
      <c r="E134" s="73"/>
      <c r="F134" s="18" t="s">
        <v>540</v>
      </c>
      <c r="G134" s="131"/>
      <c r="H134" s="30"/>
    </row>
    <row r="135" spans="1:8" x14ac:dyDescent="0.2">
      <c r="A135" s="143"/>
      <c r="B135" s="127" t="s">
        <v>12</v>
      </c>
      <c r="C135" s="23" t="s">
        <v>469</v>
      </c>
      <c r="D135" s="19"/>
      <c r="E135" s="73"/>
      <c r="F135" s="18" t="s">
        <v>541</v>
      </c>
      <c r="G135" s="131"/>
      <c r="H135" s="133" t="s">
        <v>46</v>
      </c>
    </row>
    <row r="136" spans="1:8" x14ac:dyDescent="0.2">
      <c r="A136" s="143"/>
      <c r="B136" s="127"/>
      <c r="C136" s="23" t="s">
        <v>470</v>
      </c>
      <c r="D136" s="19">
        <v>42377</v>
      </c>
      <c r="E136" s="73"/>
      <c r="F136" s="18" t="s">
        <v>581</v>
      </c>
      <c r="G136" s="131"/>
      <c r="H136" s="133"/>
    </row>
    <row r="137" spans="1:8" x14ac:dyDescent="0.2">
      <c r="A137" s="143"/>
      <c r="B137" s="127" t="s">
        <v>51</v>
      </c>
      <c r="C137" s="18" t="s">
        <v>471</v>
      </c>
      <c r="D137" s="19">
        <v>42389</v>
      </c>
      <c r="E137" s="73"/>
      <c r="F137" s="18" t="s">
        <v>582</v>
      </c>
      <c r="G137" s="131"/>
      <c r="H137" s="30"/>
    </row>
    <row r="138" spans="1:8" x14ac:dyDescent="0.2">
      <c r="A138" s="143"/>
      <c r="B138" s="127" t="s">
        <v>52</v>
      </c>
      <c r="C138" s="30" t="s">
        <v>472</v>
      </c>
      <c r="D138" s="19"/>
      <c r="E138" s="73"/>
      <c r="F138" s="18" t="s">
        <v>584</v>
      </c>
      <c r="G138" s="131"/>
      <c r="H138" s="30"/>
    </row>
    <row r="139" spans="1:8" x14ac:dyDescent="0.2">
      <c r="A139" s="143"/>
      <c r="B139" s="127" t="s">
        <v>25</v>
      </c>
      <c r="C139" s="30">
        <v>3104792590</v>
      </c>
      <c r="D139" s="19"/>
      <c r="E139" s="73"/>
      <c r="F139" s="18"/>
      <c r="G139" s="131"/>
      <c r="H139" s="30"/>
    </row>
    <row r="140" spans="1:8" x14ac:dyDescent="0.2">
      <c r="A140" s="143"/>
      <c r="B140" s="127"/>
      <c r="C140" s="30"/>
      <c r="D140" s="19"/>
      <c r="E140" s="73"/>
      <c r="F140" s="18"/>
      <c r="G140" s="131"/>
      <c r="H140" s="30"/>
    </row>
    <row r="141" spans="1:8" x14ac:dyDescent="0.2">
      <c r="A141" s="143"/>
      <c r="B141" s="127"/>
      <c r="C141" s="150"/>
      <c r="D141" s="19"/>
      <c r="E141" s="73"/>
      <c r="F141" s="18"/>
      <c r="G141" s="131"/>
      <c r="H141" s="30"/>
    </row>
    <row r="142" spans="1:8" x14ac:dyDescent="0.2">
      <c r="A142" s="143"/>
      <c r="B142" s="127"/>
      <c r="C142" s="149"/>
      <c r="D142" s="19"/>
      <c r="E142" s="73"/>
      <c r="F142" s="18"/>
      <c r="G142" s="131"/>
      <c r="H142" s="30"/>
    </row>
    <row r="143" spans="1:8" x14ac:dyDescent="0.2">
      <c r="A143" s="144"/>
      <c r="B143" s="128"/>
      <c r="C143" s="31"/>
      <c r="D143" s="22"/>
      <c r="E143" s="77"/>
      <c r="F143" s="13"/>
      <c r="G143" s="132"/>
      <c r="H143" s="31"/>
    </row>
    <row r="144" spans="1:8" x14ac:dyDescent="0.2">
      <c r="A144" s="141">
        <v>702</v>
      </c>
      <c r="B144" s="126" t="s">
        <v>49</v>
      </c>
      <c r="C144" s="69" t="s">
        <v>11</v>
      </c>
      <c r="D144" s="78">
        <f>MAX(D145:D155)-D145 - 2*INT((MAX(D145:D155)-D145)/7)</f>
        <v>0</v>
      </c>
      <c r="E144" s="78"/>
      <c r="F144" s="69"/>
      <c r="G144" s="130">
        <v>42394</v>
      </c>
      <c r="H144" s="29" t="s">
        <v>201</v>
      </c>
    </row>
    <row r="145" spans="1:8" x14ac:dyDescent="0.2">
      <c r="A145" s="142">
        <v>42340</v>
      </c>
      <c r="B145" s="127" t="s">
        <v>50</v>
      </c>
      <c r="C145" s="18" t="s">
        <v>506</v>
      </c>
      <c r="D145" s="19">
        <v>42347</v>
      </c>
      <c r="E145" s="73"/>
      <c r="F145" s="18" t="s">
        <v>542</v>
      </c>
      <c r="G145" s="131"/>
      <c r="H145" s="30"/>
    </row>
    <row r="146" spans="1:8" x14ac:dyDescent="0.2">
      <c r="A146" s="143"/>
      <c r="B146" s="127" t="s">
        <v>9</v>
      </c>
      <c r="C146" s="18" t="s">
        <v>27</v>
      </c>
      <c r="D146" s="19">
        <v>42347</v>
      </c>
      <c r="E146" s="73"/>
      <c r="F146" s="18" t="s">
        <v>543</v>
      </c>
      <c r="G146" s="131"/>
      <c r="H146" s="30"/>
    </row>
    <row r="147" spans="1:8" x14ac:dyDescent="0.2">
      <c r="A147" s="143"/>
      <c r="B147" s="127" t="s">
        <v>12</v>
      </c>
      <c r="C147" s="23" t="s">
        <v>507</v>
      </c>
      <c r="D147" s="19">
        <v>42347</v>
      </c>
      <c r="E147" s="73"/>
      <c r="F147" s="18" t="s">
        <v>544</v>
      </c>
      <c r="G147" s="131"/>
      <c r="H147" s="133" t="s">
        <v>46</v>
      </c>
    </row>
    <row r="148" spans="1:8" x14ac:dyDescent="0.2">
      <c r="A148" s="143"/>
      <c r="B148" s="127"/>
      <c r="C148" s="23" t="s">
        <v>508</v>
      </c>
      <c r="D148" s="19">
        <v>42347</v>
      </c>
      <c r="E148" s="73"/>
      <c r="F148" s="18" t="s">
        <v>545</v>
      </c>
      <c r="G148" s="131"/>
      <c r="H148" s="133"/>
    </row>
    <row r="149" spans="1:8" x14ac:dyDescent="0.2">
      <c r="A149" s="143"/>
      <c r="B149" s="127" t="s">
        <v>51</v>
      </c>
      <c r="C149" s="18" t="s">
        <v>509</v>
      </c>
      <c r="D149" s="19"/>
      <c r="E149" s="73"/>
      <c r="F149" s="18"/>
      <c r="G149" s="131"/>
      <c r="H149" s="30"/>
    </row>
    <row r="150" spans="1:8" x14ac:dyDescent="0.2">
      <c r="A150" s="143"/>
      <c r="B150" s="127" t="s">
        <v>52</v>
      </c>
      <c r="C150" s="30" t="s">
        <v>510</v>
      </c>
      <c r="D150" s="19"/>
      <c r="E150" s="73"/>
      <c r="F150" s="18"/>
      <c r="G150" s="131"/>
      <c r="H150" s="30"/>
    </row>
    <row r="151" spans="1:8" x14ac:dyDescent="0.2">
      <c r="A151" s="143"/>
      <c r="B151" s="127" t="s">
        <v>25</v>
      </c>
      <c r="C151" s="30"/>
      <c r="D151" s="19"/>
      <c r="E151" s="73"/>
      <c r="F151" s="18"/>
      <c r="G151" s="131"/>
      <c r="H151" s="30"/>
    </row>
    <row r="152" spans="1:8" x14ac:dyDescent="0.2">
      <c r="A152" s="143"/>
      <c r="B152" s="127"/>
      <c r="C152" s="30"/>
      <c r="D152" s="19"/>
      <c r="E152" s="73"/>
      <c r="F152" s="18"/>
      <c r="G152" s="131"/>
      <c r="H152" s="30"/>
    </row>
    <row r="153" spans="1:8" x14ac:dyDescent="0.2">
      <c r="A153" s="143"/>
      <c r="B153" s="127"/>
      <c r="C153" s="150"/>
      <c r="D153" s="19"/>
      <c r="E153" s="73"/>
      <c r="F153" s="18"/>
      <c r="G153" s="131"/>
      <c r="H153" s="30"/>
    </row>
    <row r="154" spans="1:8" x14ac:dyDescent="0.2">
      <c r="A154" s="143"/>
      <c r="B154" s="127"/>
      <c r="C154" s="149"/>
      <c r="D154" s="19"/>
      <c r="E154" s="73"/>
      <c r="F154" s="18"/>
      <c r="G154" s="131"/>
      <c r="H154" s="30"/>
    </row>
    <row r="155" spans="1:8" x14ac:dyDescent="0.2">
      <c r="A155" s="144"/>
      <c r="B155" s="128"/>
      <c r="C155" s="31"/>
      <c r="D155" s="22"/>
      <c r="E155" s="77"/>
      <c r="F155" s="13"/>
      <c r="G155" s="132"/>
      <c r="H155" s="31"/>
    </row>
    <row r="156" spans="1:8" x14ac:dyDescent="0.2">
      <c r="A156" s="141">
        <v>703</v>
      </c>
      <c r="B156" s="126" t="s">
        <v>49</v>
      </c>
      <c r="C156" s="69" t="s">
        <v>511</v>
      </c>
      <c r="D156" s="78">
        <f>MAX(D157:D167)-D157 - 2*INT((MAX(D157:D167)-D157)/7)</f>
        <v>32</v>
      </c>
      <c r="E156" s="78"/>
      <c r="F156" s="69"/>
      <c r="G156" s="130">
        <v>42394</v>
      </c>
      <c r="H156" s="29" t="s">
        <v>585</v>
      </c>
    </row>
    <row r="157" spans="1:8" x14ac:dyDescent="0.2">
      <c r="A157" s="142">
        <v>42347</v>
      </c>
      <c r="B157" s="127" t="s">
        <v>50</v>
      </c>
      <c r="C157" s="18" t="s">
        <v>278</v>
      </c>
      <c r="D157" s="19">
        <v>42314</v>
      </c>
      <c r="E157" s="73"/>
      <c r="F157" s="151" t="s">
        <v>516</v>
      </c>
      <c r="G157" s="131"/>
      <c r="H157" s="30" t="s">
        <v>586</v>
      </c>
    </row>
    <row r="158" spans="1:8" x14ac:dyDescent="0.2">
      <c r="A158" s="143"/>
      <c r="B158" s="127" t="s">
        <v>9</v>
      </c>
      <c r="C158" s="18" t="s">
        <v>27</v>
      </c>
      <c r="D158" s="19"/>
      <c r="E158" s="73"/>
      <c r="F158" s="18" t="s">
        <v>517</v>
      </c>
      <c r="G158" s="131"/>
      <c r="H158" s="30" t="s">
        <v>590</v>
      </c>
    </row>
    <row r="159" spans="1:8" x14ac:dyDescent="0.2">
      <c r="A159" s="143"/>
      <c r="B159" s="127" t="s">
        <v>12</v>
      </c>
      <c r="C159" s="23" t="s">
        <v>512</v>
      </c>
      <c r="D159" s="19">
        <v>42352</v>
      </c>
      <c r="E159" s="73"/>
      <c r="F159" s="18" t="s">
        <v>538</v>
      </c>
      <c r="G159" s="131"/>
      <c r="H159" s="133" t="s">
        <v>46</v>
      </c>
    </row>
    <row r="160" spans="1:8" x14ac:dyDescent="0.2">
      <c r="A160" s="143"/>
      <c r="B160" s="127"/>
      <c r="C160" s="23" t="s">
        <v>513</v>
      </c>
      <c r="D160" s="19">
        <v>42352</v>
      </c>
      <c r="E160" s="73"/>
      <c r="F160" s="18" t="s">
        <v>459</v>
      </c>
      <c r="G160" s="131"/>
      <c r="H160" s="133"/>
    </row>
    <row r="161" spans="1:8" x14ac:dyDescent="0.2">
      <c r="A161" s="143"/>
      <c r="B161" s="127" t="s">
        <v>51</v>
      </c>
      <c r="C161" s="18" t="s">
        <v>514</v>
      </c>
      <c r="D161" s="19"/>
      <c r="E161" s="73"/>
      <c r="F161" s="18" t="s">
        <v>460</v>
      </c>
      <c r="G161" s="131"/>
      <c r="H161" s="30"/>
    </row>
    <row r="162" spans="1:8" x14ac:dyDescent="0.2">
      <c r="A162" s="143"/>
      <c r="B162" s="127" t="s">
        <v>52</v>
      </c>
      <c r="C162" s="30" t="s">
        <v>515</v>
      </c>
      <c r="D162" s="19">
        <v>42358</v>
      </c>
      <c r="E162" s="73"/>
      <c r="F162" s="18" t="s">
        <v>589</v>
      </c>
      <c r="G162" s="131"/>
      <c r="H162" s="30"/>
    </row>
    <row r="163" spans="1:8" x14ac:dyDescent="0.2">
      <c r="A163" s="143"/>
      <c r="B163" s="127" t="s">
        <v>25</v>
      </c>
      <c r="C163" s="30"/>
      <c r="D163" s="19"/>
      <c r="E163" s="73"/>
      <c r="F163" s="18"/>
      <c r="G163" s="131"/>
      <c r="H163" s="30"/>
    </row>
    <row r="164" spans="1:8" x14ac:dyDescent="0.2">
      <c r="A164" s="143"/>
      <c r="B164" s="127"/>
      <c r="C164" s="30"/>
      <c r="D164" s="19"/>
      <c r="E164" s="73"/>
      <c r="F164" s="18"/>
      <c r="G164" s="131"/>
      <c r="H164" s="30"/>
    </row>
    <row r="165" spans="1:8" x14ac:dyDescent="0.2">
      <c r="A165" s="143"/>
      <c r="B165" s="127"/>
      <c r="C165" s="150"/>
      <c r="D165" s="19"/>
      <c r="E165" s="73"/>
      <c r="F165" s="18"/>
      <c r="G165" s="131"/>
      <c r="H165" s="30"/>
    </row>
    <row r="166" spans="1:8" x14ac:dyDescent="0.2">
      <c r="A166" s="143"/>
      <c r="B166" s="127"/>
      <c r="C166" s="149"/>
      <c r="D166" s="19"/>
      <c r="E166" s="73"/>
      <c r="F166" s="18"/>
      <c r="G166" s="131"/>
      <c r="H166" s="30"/>
    </row>
    <row r="167" spans="1:8" x14ac:dyDescent="0.2">
      <c r="A167" s="144"/>
      <c r="B167" s="128"/>
      <c r="C167" s="31"/>
      <c r="D167" s="22"/>
      <c r="E167" s="77"/>
      <c r="F167" s="13"/>
      <c r="G167" s="132"/>
      <c r="H167" s="31"/>
    </row>
    <row r="168" spans="1:8" x14ac:dyDescent="0.2">
      <c r="A168" s="141">
        <v>704</v>
      </c>
      <c r="B168" s="126" t="s">
        <v>49</v>
      </c>
      <c r="C168" s="69" t="s">
        <v>511</v>
      </c>
      <c r="D168" s="78">
        <f>MAX(D169:D188)-D169 - 2*INT((MAX(D169:D188)-D169)/7)</f>
        <v>94</v>
      </c>
      <c r="E168" s="78"/>
      <c r="F168" s="69"/>
      <c r="G168" s="130">
        <v>42522</v>
      </c>
      <c r="H168" s="29" t="s">
        <v>558</v>
      </c>
    </row>
    <row r="169" spans="1:8" x14ac:dyDescent="0.2">
      <c r="A169" s="142">
        <v>42347</v>
      </c>
      <c r="B169" s="127" t="s">
        <v>50</v>
      </c>
      <c r="C169" s="18" t="s">
        <v>278</v>
      </c>
      <c r="D169" s="19">
        <v>42257</v>
      </c>
      <c r="E169" s="73"/>
      <c r="F169" s="151" t="s">
        <v>520</v>
      </c>
      <c r="G169" s="131"/>
      <c r="H169" s="30"/>
    </row>
    <row r="170" spans="1:8" x14ac:dyDescent="0.2">
      <c r="A170" s="143"/>
      <c r="B170" s="127" t="s">
        <v>9</v>
      </c>
      <c r="C170" s="18" t="s">
        <v>27</v>
      </c>
      <c r="D170" s="19"/>
      <c r="E170" s="73"/>
      <c r="F170" s="18" t="s">
        <v>521</v>
      </c>
      <c r="G170" s="131"/>
      <c r="H170" s="30"/>
    </row>
    <row r="171" spans="1:8" x14ac:dyDescent="0.2">
      <c r="A171" s="143"/>
      <c r="B171" s="127" t="s">
        <v>12</v>
      </c>
      <c r="C171" s="23" t="s">
        <v>518</v>
      </c>
      <c r="D171" s="19">
        <v>42263</v>
      </c>
      <c r="E171" s="73"/>
      <c r="F171" s="151" t="s">
        <v>522</v>
      </c>
      <c r="G171" s="131"/>
      <c r="H171" s="133" t="s">
        <v>46</v>
      </c>
    </row>
    <row r="172" spans="1:8" x14ac:dyDescent="0.2">
      <c r="A172" s="143"/>
      <c r="B172" s="127"/>
      <c r="C172" s="23" t="s">
        <v>519</v>
      </c>
      <c r="D172" s="162"/>
      <c r="E172" s="163"/>
      <c r="F172" s="18" t="s">
        <v>523</v>
      </c>
      <c r="G172" s="131"/>
      <c r="H172" s="133"/>
    </row>
    <row r="173" spans="1:8" x14ac:dyDescent="0.2">
      <c r="A173" s="143"/>
      <c r="B173" s="127" t="s">
        <v>51</v>
      </c>
      <c r="C173" s="18" t="s">
        <v>514</v>
      </c>
      <c r="D173" s="162"/>
      <c r="E173" s="163"/>
      <c r="F173" s="18" t="s">
        <v>524</v>
      </c>
      <c r="G173" s="131"/>
      <c r="H173" s="30"/>
    </row>
    <row r="174" spans="1:8" x14ac:dyDescent="0.2">
      <c r="A174" s="143"/>
      <c r="B174" s="127" t="s">
        <v>52</v>
      </c>
      <c r="C174" s="30" t="s">
        <v>515</v>
      </c>
      <c r="D174" s="19">
        <v>42268</v>
      </c>
      <c r="E174" s="73"/>
      <c r="F174" s="151" t="s">
        <v>525</v>
      </c>
      <c r="G174" s="131"/>
      <c r="H174" s="30"/>
    </row>
    <row r="175" spans="1:8" x14ac:dyDescent="0.2">
      <c r="A175" s="143"/>
      <c r="B175" s="127" t="s">
        <v>25</v>
      </c>
      <c r="C175" s="30"/>
      <c r="D175" s="162"/>
      <c r="E175" s="163"/>
      <c r="F175" s="18" t="s">
        <v>526</v>
      </c>
      <c r="G175" s="131"/>
      <c r="H175" s="30"/>
    </row>
    <row r="176" spans="1:8" x14ac:dyDescent="0.2">
      <c r="A176" s="143"/>
      <c r="B176" s="127"/>
      <c r="C176" s="30"/>
      <c r="D176" s="19">
        <v>42268</v>
      </c>
      <c r="E176" s="73"/>
      <c r="F176" s="18" t="s">
        <v>527</v>
      </c>
      <c r="G176" s="131"/>
      <c r="H176" s="30"/>
    </row>
    <row r="177" spans="1:8" x14ac:dyDescent="0.2">
      <c r="A177" s="143"/>
      <c r="B177" s="127"/>
      <c r="C177" s="30"/>
      <c r="D177" s="162"/>
      <c r="E177" s="163"/>
      <c r="F177" s="18" t="s">
        <v>528</v>
      </c>
      <c r="G177" s="131"/>
      <c r="H177" s="30"/>
    </row>
    <row r="178" spans="1:8" x14ac:dyDescent="0.2">
      <c r="A178" s="143"/>
      <c r="B178" s="127"/>
      <c r="C178" s="30"/>
      <c r="D178" s="162"/>
      <c r="E178" s="163"/>
      <c r="F178" s="18" t="s">
        <v>529</v>
      </c>
      <c r="G178" s="131"/>
      <c r="H178" s="30"/>
    </row>
    <row r="179" spans="1:8" x14ac:dyDescent="0.2">
      <c r="A179" s="143"/>
      <c r="B179" s="127"/>
      <c r="C179" s="30"/>
      <c r="D179" s="19">
        <v>42282</v>
      </c>
      <c r="E179" s="73"/>
      <c r="F179" s="18" t="s">
        <v>530</v>
      </c>
      <c r="G179" s="131"/>
      <c r="H179" s="30"/>
    </row>
    <row r="180" spans="1:8" x14ac:dyDescent="0.2">
      <c r="A180" s="143"/>
      <c r="B180" s="127"/>
      <c r="C180" s="30"/>
      <c r="D180" s="19"/>
      <c r="E180" s="73"/>
      <c r="F180" s="151" t="s">
        <v>531</v>
      </c>
      <c r="G180" s="131"/>
      <c r="H180" s="30"/>
    </row>
    <row r="181" spans="1:8" x14ac:dyDescent="0.2">
      <c r="A181" s="143"/>
      <c r="B181" s="127"/>
      <c r="C181" s="150">
        <f>179+192</f>
        <v>371</v>
      </c>
      <c r="D181" s="19"/>
      <c r="E181" s="73"/>
      <c r="F181" s="18" t="s">
        <v>517</v>
      </c>
      <c r="G181" s="131"/>
      <c r="H181" s="30"/>
    </row>
    <row r="182" spans="1:8" x14ac:dyDescent="0.2">
      <c r="A182" s="143"/>
      <c r="B182" s="127"/>
      <c r="C182" s="149"/>
      <c r="D182" s="19">
        <v>42314</v>
      </c>
      <c r="E182" s="73"/>
      <c r="F182" s="18" t="s">
        <v>532</v>
      </c>
      <c r="G182" s="131"/>
      <c r="H182" s="30"/>
    </row>
    <row r="183" spans="1:8" x14ac:dyDescent="0.2">
      <c r="A183" s="143"/>
      <c r="B183" s="127"/>
      <c r="C183" s="149"/>
      <c r="D183" s="19"/>
      <c r="E183" s="73"/>
      <c r="F183" s="18" t="s">
        <v>533</v>
      </c>
      <c r="G183" s="131"/>
      <c r="H183" s="30"/>
    </row>
    <row r="184" spans="1:8" x14ac:dyDescent="0.2">
      <c r="A184" s="143"/>
      <c r="B184" s="127"/>
      <c r="C184" s="149"/>
      <c r="D184" s="19">
        <v>42352</v>
      </c>
      <c r="E184" s="73"/>
      <c r="F184" s="18" t="s">
        <v>459</v>
      </c>
      <c r="G184" s="131"/>
      <c r="H184" s="30"/>
    </row>
    <row r="185" spans="1:8" x14ac:dyDescent="0.2">
      <c r="A185" s="143"/>
      <c r="B185" s="127"/>
      <c r="C185" s="149"/>
      <c r="D185" s="19"/>
      <c r="E185" s="73"/>
      <c r="F185" s="18" t="s">
        <v>460</v>
      </c>
      <c r="G185" s="131"/>
      <c r="H185" s="30"/>
    </row>
    <row r="186" spans="1:8" x14ac:dyDescent="0.2">
      <c r="A186" s="143"/>
      <c r="B186" s="127"/>
      <c r="C186" s="149"/>
      <c r="D186" s="19"/>
      <c r="E186" s="73"/>
      <c r="F186" s="18" t="s">
        <v>610</v>
      </c>
      <c r="G186" s="131"/>
      <c r="H186" s="30"/>
    </row>
    <row r="187" spans="1:8" x14ac:dyDescent="0.2">
      <c r="A187" s="143"/>
      <c r="B187" s="127"/>
      <c r="C187" s="149"/>
      <c r="D187" s="19">
        <v>42387</v>
      </c>
      <c r="E187" s="73"/>
      <c r="F187" s="18" t="s">
        <v>559</v>
      </c>
      <c r="G187" s="131"/>
      <c r="H187" s="30"/>
    </row>
    <row r="188" spans="1:8" x14ac:dyDescent="0.2">
      <c r="A188" s="144"/>
      <c r="B188" s="128"/>
      <c r="C188" s="31"/>
      <c r="D188" s="22"/>
      <c r="E188" s="77"/>
      <c r="F188" s="13"/>
      <c r="G188" s="132"/>
      <c r="H188" s="31"/>
    </row>
    <row r="189" spans="1:8" x14ac:dyDescent="0.2">
      <c r="A189" s="141"/>
      <c r="B189" s="126" t="s">
        <v>49</v>
      </c>
      <c r="C189" s="69"/>
      <c r="D189" s="78">
        <f>MAX(D190:D200)-D190 - 2*INT((MAX(D190:D200)-D190)/7)</f>
        <v>0</v>
      </c>
      <c r="E189" s="78"/>
      <c r="F189" s="69"/>
      <c r="G189" s="130"/>
      <c r="H189" s="29"/>
    </row>
    <row r="190" spans="1:8" x14ac:dyDescent="0.2">
      <c r="A190" s="142"/>
      <c r="B190" s="127" t="s">
        <v>50</v>
      </c>
      <c r="C190" s="18"/>
      <c r="D190" s="19"/>
      <c r="E190" s="73"/>
      <c r="F190" s="151"/>
      <c r="G190" s="131"/>
      <c r="H190" s="30"/>
    </row>
    <row r="191" spans="1:8" x14ac:dyDescent="0.2">
      <c r="A191" s="143"/>
      <c r="B191" s="127" t="s">
        <v>9</v>
      </c>
      <c r="C191" s="18"/>
      <c r="D191" s="19"/>
      <c r="E191" s="73"/>
      <c r="F191" s="18"/>
      <c r="G191" s="131"/>
      <c r="H191" s="30"/>
    </row>
    <row r="192" spans="1:8" x14ac:dyDescent="0.2">
      <c r="A192" s="143"/>
      <c r="B192" s="127" t="s">
        <v>12</v>
      </c>
      <c r="C192" s="23"/>
      <c r="D192" s="19"/>
      <c r="E192" s="73"/>
      <c r="F192" s="18"/>
      <c r="G192" s="131"/>
      <c r="H192" s="133" t="s">
        <v>46</v>
      </c>
    </row>
    <row r="193" spans="1:8" x14ac:dyDescent="0.2">
      <c r="A193" s="143"/>
      <c r="B193" s="127"/>
      <c r="C193" s="23"/>
      <c r="D193" s="19"/>
      <c r="E193" s="73"/>
      <c r="F193" s="18"/>
      <c r="G193" s="131"/>
      <c r="H193" s="133"/>
    </row>
    <row r="194" spans="1:8" x14ac:dyDescent="0.2">
      <c r="A194" s="143"/>
      <c r="B194" s="127" t="s">
        <v>51</v>
      </c>
      <c r="C194" s="18"/>
      <c r="D194" s="19"/>
      <c r="E194" s="73"/>
      <c r="F194" s="18"/>
      <c r="G194" s="131"/>
      <c r="H194" s="30"/>
    </row>
    <row r="195" spans="1:8" x14ac:dyDescent="0.2">
      <c r="A195" s="143"/>
      <c r="B195" s="127" t="s">
        <v>52</v>
      </c>
      <c r="C195" s="30"/>
      <c r="D195" s="19"/>
      <c r="E195" s="73"/>
      <c r="F195" s="18"/>
      <c r="G195" s="131"/>
      <c r="H195" s="30"/>
    </row>
    <row r="196" spans="1:8" x14ac:dyDescent="0.2">
      <c r="A196" s="143"/>
      <c r="B196" s="127" t="s">
        <v>25</v>
      </c>
      <c r="C196" s="30"/>
      <c r="D196" s="19"/>
      <c r="E196" s="73"/>
      <c r="F196" s="18"/>
      <c r="G196" s="131"/>
      <c r="H196" s="30"/>
    </row>
    <row r="197" spans="1:8" x14ac:dyDescent="0.2">
      <c r="A197" s="143"/>
      <c r="B197" s="127"/>
      <c r="C197" s="30"/>
      <c r="D197" s="19"/>
      <c r="E197" s="73"/>
      <c r="F197" s="18"/>
      <c r="G197" s="131"/>
      <c r="H197" s="30"/>
    </row>
    <row r="198" spans="1:8" x14ac:dyDescent="0.2">
      <c r="A198" s="143"/>
      <c r="B198" s="127"/>
      <c r="C198" s="150"/>
      <c r="D198" s="19"/>
      <c r="E198" s="73"/>
      <c r="F198" s="18"/>
      <c r="G198" s="131"/>
      <c r="H198" s="30"/>
    </row>
    <row r="199" spans="1:8" x14ac:dyDescent="0.2">
      <c r="A199" s="143"/>
      <c r="B199" s="127"/>
      <c r="C199" s="149"/>
      <c r="D199" s="19"/>
      <c r="E199" s="73"/>
      <c r="F199" s="18"/>
      <c r="G199" s="131"/>
      <c r="H199" s="30"/>
    </row>
    <row r="200" spans="1:8" x14ac:dyDescent="0.2">
      <c r="A200" s="144"/>
      <c r="B200" s="128"/>
      <c r="C200" s="31"/>
      <c r="D200" s="22"/>
      <c r="E200" s="77"/>
      <c r="F200" s="13"/>
      <c r="G200" s="132"/>
      <c r="H200" s="31"/>
    </row>
    <row r="201" spans="1:8" x14ac:dyDescent="0.2">
      <c r="A201" s="142"/>
      <c r="B201" s="127" t="s">
        <v>50</v>
      </c>
      <c r="C201" s="18"/>
      <c r="D201" s="19"/>
      <c r="E201" s="73"/>
      <c r="F201" s="151"/>
      <c r="G201" s="131"/>
      <c r="H201" s="30"/>
    </row>
    <row r="202" spans="1:8" x14ac:dyDescent="0.2">
      <c r="A202" s="143"/>
      <c r="B202" s="127" t="s">
        <v>9</v>
      </c>
      <c r="C202" s="18"/>
      <c r="D202" s="19"/>
      <c r="E202" s="73"/>
      <c r="F202" s="18"/>
      <c r="G202" s="131"/>
      <c r="H202" s="30"/>
    </row>
    <row r="203" spans="1:8" x14ac:dyDescent="0.2">
      <c r="A203" s="143"/>
      <c r="B203" s="127" t="s">
        <v>12</v>
      </c>
      <c r="C203" s="23"/>
      <c r="D203" s="19"/>
      <c r="E203" s="73"/>
      <c r="F203" s="18"/>
      <c r="G203" s="131"/>
      <c r="H203" s="133" t="s">
        <v>46</v>
      </c>
    </row>
    <row r="204" spans="1:8" x14ac:dyDescent="0.2">
      <c r="A204" s="143"/>
      <c r="B204" s="127"/>
      <c r="C204" s="23"/>
      <c r="D204" s="19"/>
      <c r="E204" s="73"/>
      <c r="F204" s="18"/>
      <c r="G204" s="131"/>
      <c r="H204" s="133"/>
    </row>
    <row r="205" spans="1:8" x14ac:dyDescent="0.2">
      <c r="A205" s="143"/>
      <c r="B205" s="127" t="s">
        <v>51</v>
      </c>
      <c r="C205" s="18"/>
      <c r="D205" s="19"/>
      <c r="E205" s="73"/>
      <c r="F205" s="18"/>
      <c r="G205" s="131"/>
      <c r="H205" s="30"/>
    </row>
    <row r="206" spans="1:8" x14ac:dyDescent="0.2">
      <c r="A206" s="143"/>
      <c r="B206" s="127" t="s">
        <v>52</v>
      </c>
      <c r="C206" s="30"/>
      <c r="D206" s="19"/>
      <c r="E206" s="73"/>
      <c r="F206" s="18"/>
      <c r="G206" s="131"/>
      <c r="H206" s="30"/>
    </row>
    <row r="207" spans="1:8" x14ac:dyDescent="0.2">
      <c r="A207" s="143"/>
      <c r="B207" s="127" t="s">
        <v>25</v>
      </c>
      <c r="C207" s="30"/>
      <c r="D207" s="19"/>
      <c r="E207" s="73"/>
      <c r="F207" s="18"/>
      <c r="G207" s="131"/>
      <c r="H207" s="30"/>
    </row>
    <row r="208" spans="1:8" x14ac:dyDescent="0.2">
      <c r="A208" s="143"/>
      <c r="B208" s="127"/>
      <c r="C208" s="30"/>
      <c r="D208" s="19"/>
      <c r="E208" s="73"/>
      <c r="F208" s="18"/>
      <c r="G208" s="131"/>
      <c r="H208" s="30"/>
    </row>
    <row r="209" spans="1:8" x14ac:dyDescent="0.2">
      <c r="A209" s="143"/>
      <c r="B209" s="127"/>
      <c r="C209" s="150"/>
      <c r="D209" s="19"/>
      <c r="E209" s="73"/>
      <c r="F209" s="18"/>
      <c r="G209" s="131"/>
      <c r="H209" s="30"/>
    </row>
    <row r="210" spans="1:8" x14ac:dyDescent="0.2">
      <c r="A210" s="143"/>
      <c r="B210" s="127"/>
      <c r="C210" s="149"/>
      <c r="D210" s="19"/>
      <c r="E210" s="73"/>
      <c r="F210" s="18"/>
      <c r="G210" s="131"/>
      <c r="H210" s="30"/>
    </row>
    <row r="211" spans="1:8" x14ac:dyDescent="0.2">
      <c r="A211" s="144"/>
      <c r="B211" s="128"/>
      <c r="C211" s="31"/>
      <c r="D211" s="22"/>
      <c r="E211" s="77"/>
      <c r="F211" s="13"/>
      <c r="G211" s="132"/>
      <c r="H211" s="31"/>
    </row>
    <row r="212" spans="1:8" x14ac:dyDescent="0.2">
      <c r="A212" s="141"/>
      <c r="B212" s="126" t="s">
        <v>49</v>
      </c>
      <c r="C212" s="69"/>
      <c r="D212" s="78">
        <f>MAX(D213:D223)-D213 - 2*INT((MAX(D213:D223)-D213)/7)</f>
        <v>0</v>
      </c>
      <c r="E212" s="78"/>
      <c r="F212" s="69"/>
      <c r="G212" s="130"/>
      <c r="H212" s="29"/>
    </row>
    <row r="213" spans="1:8" x14ac:dyDescent="0.2">
      <c r="A213" s="142"/>
      <c r="B213" s="127" t="s">
        <v>50</v>
      </c>
      <c r="C213" s="18"/>
      <c r="D213" s="19"/>
      <c r="E213" s="73"/>
      <c r="F213" s="151"/>
      <c r="G213" s="131"/>
      <c r="H213" s="30"/>
    </row>
    <row r="214" spans="1:8" x14ac:dyDescent="0.2">
      <c r="A214" s="143"/>
      <c r="B214" s="127" t="s">
        <v>9</v>
      </c>
      <c r="C214" s="18"/>
      <c r="D214" s="19"/>
      <c r="E214" s="73"/>
      <c r="F214" s="18"/>
      <c r="G214" s="131"/>
      <c r="H214" s="30"/>
    </row>
    <row r="215" spans="1:8" x14ac:dyDescent="0.2">
      <c r="A215" s="143"/>
      <c r="B215" s="127" t="s">
        <v>12</v>
      </c>
      <c r="C215" s="23"/>
      <c r="D215" s="19"/>
      <c r="E215" s="73"/>
      <c r="F215" s="18"/>
      <c r="G215" s="131"/>
      <c r="H215" s="133" t="s">
        <v>46</v>
      </c>
    </row>
    <row r="216" spans="1:8" x14ac:dyDescent="0.2">
      <c r="A216" s="143"/>
      <c r="B216" s="127"/>
      <c r="C216" s="23"/>
      <c r="D216" s="19"/>
      <c r="E216" s="73"/>
      <c r="F216" s="18"/>
      <c r="G216" s="131"/>
      <c r="H216" s="133"/>
    </row>
    <row r="217" spans="1:8" x14ac:dyDescent="0.2">
      <c r="A217" s="143"/>
      <c r="B217" s="127" t="s">
        <v>51</v>
      </c>
      <c r="C217" s="18"/>
      <c r="D217" s="19"/>
      <c r="E217" s="73"/>
      <c r="F217" s="18"/>
      <c r="G217" s="131"/>
      <c r="H217" s="30"/>
    </row>
    <row r="218" spans="1:8" x14ac:dyDescent="0.2">
      <c r="A218" s="143"/>
      <c r="B218" s="127" t="s">
        <v>52</v>
      </c>
      <c r="C218" s="30"/>
      <c r="D218" s="19"/>
      <c r="E218" s="73"/>
      <c r="F218" s="18"/>
      <c r="G218" s="131"/>
      <c r="H218" s="30"/>
    </row>
    <row r="219" spans="1:8" x14ac:dyDescent="0.2">
      <c r="A219" s="143"/>
      <c r="B219" s="127" t="s">
        <v>25</v>
      </c>
      <c r="C219" s="30"/>
      <c r="D219" s="19"/>
      <c r="E219" s="73"/>
      <c r="F219" s="18"/>
      <c r="G219" s="131"/>
      <c r="H219" s="30"/>
    </row>
    <row r="220" spans="1:8" x14ac:dyDescent="0.2">
      <c r="A220" s="143"/>
      <c r="B220" s="127"/>
      <c r="C220" s="30"/>
      <c r="D220" s="19"/>
      <c r="E220" s="73"/>
      <c r="F220" s="18"/>
      <c r="G220" s="131"/>
      <c r="H220" s="30"/>
    </row>
    <row r="221" spans="1:8" x14ac:dyDescent="0.2">
      <c r="A221" s="143"/>
      <c r="B221" s="127"/>
      <c r="C221" s="150"/>
      <c r="D221" s="19"/>
      <c r="E221" s="73"/>
      <c r="F221" s="18"/>
      <c r="G221" s="131"/>
      <c r="H221" s="30"/>
    </row>
    <row r="222" spans="1:8" x14ac:dyDescent="0.2">
      <c r="A222" s="143"/>
      <c r="B222" s="127"/>
      <c r="C222" s="149"/>
      <c r="D222" s="19"/>
      <c r="E222" s="73"/>
      <c r="F222" s="18"/>
      <c r="G222" s="131"/>
      <c r="H222" s="30"/>
    </row>
    <row r="223" spans="1:8" x14ac:dyDescent="0.2">
      <c r="A223" s="144"/>
      <c r="B223" s="128"/>
      <c r="C223" s="31"/>
      <c r="D223" s="22"/>
      <c r="E223" s="77"/>
      <c r="F223" s="13"/>
      <c r="G223" s="132"/>
      <c r="H223" s="31"/>
    </row>
    <row r="224" spans="1:8" x14ac:dyDescent="0.2">
      <c r="A224" s="135"/>
      <c r="B224" s="155"/>
      <c r="C224" s="37"/>
      <c r="D224" s="156"/>
      <c r="E224" s="89"/>
      <c r="F224" s="5"/>
      <c r="G224" s="157"/>
      <c r="H224" s="37"/>
    </row>
    <row r="226" spans="1:8" x14ac:dyDescent="0.2">
      <c r="A226" s="1"/>
      <c r="B226" s="1"/>
      <c r="D226" s="1"/>
      <c r="E226" s="1"/>
      <c r="G226" s="1"/>
      <c r="H226" s="1"/>
    </row>
    <row r="227" spans="1:8" x14ac:dyDescent="0.2">
      <c r="A227" s="1"/>
      <c r="B227" s="1"/>
      <c r="D227" s="1"/>
      <c r="E227" s="1"/>
      <c r="G227" s="1"/>
      <c r="H227" s="1"/>
    </row>
    <row r="230" spans="1:8" x14ac:dyDescent="0.2">
      <c r="A230" s="1"/>
      <c r="B230" s="1"/>
      <c r="D230" s="1"/>
      <c r="E230" s="1"/>
      <c r="G230" s="1"/>
      <c r="H230" s="1"/>
    </row>
  </sheetData>
  <mergeCells count="8">
    <mergeCell ref="D11:F11"/>
    <mergeCell ref="G11:H11"/>
    <mergeCell ref="A6:B6"/>
    <mergeCell ref="A7:B7"/>
    <mergeCell ref="C2:F3"/>
    <mergeCell ref="C6:F7"/>
    <mergeCell ref="G6:G7"/>
    <mergeCell ref="C4:F5"/>
  </mergeCells>
  <phoneticPr fontId="8" type="noConversion"/>
  <conditionalFormatting sqref="D11:F11 D225:E65651 D12:E12 D21:E28 D66:E69 D71:E75">
    <cfRule type="cellIs" dxfId="25" priority="158" stopIfTrue="1" operator="equal">
      <formula>"""PILAS"""</formula>
    </cfRule>
  </conditionalFormatting>
  <conditionalFormatting sqref="D8:F9">
    <cfRule type="cellIs" dxfId="24" priority="160" stopIfTrue="1" operator="equal">
      <formula>"PILAS"</formula>
    </cfRule>
  </conditionalFormatting>
  <conditionalFormatting sqref="B8:B9">
    <cfRule type="cellIs" dxfId="23" priority="161" stopIfTrue="1" operator="equal">
      <formula>"visitar"</formula>
    </cfRule>
  </conditionalFormatting>
  <conditionalFormatting sqref="D224:E224">
    <cfRule type="cellIs" dxfId="20" priority="66" stopIfTrue="1" operator="equal">
      <formula>"""PILAS"""</formula>
    </cfRule>
  </conditionalFormatting>
  <conditionalFormatting sqref="D212:E223">
    <cfRule type="cellIs" dxfId="19" priority="65" stopIfTrue="1" operator="equal">
      <formula>"""PILAS"""</formula>
    </cfRule>
  </conditionalFormatting>
  <conditionalFormatting sqref="D201:E211">
    <cfRule type="cellIs" dxfId="18" priority="64" stopIfTrue="1" operator="equal">
      <formula>"""PILAS"""</formula>
    </cfRule>
  </conditionalFormatting>
  <conditionalFormatting sqref="D13:E14">
    <cfRule type="cellIs" dxfId="17" priority="58" stopIfTrue="1" operator="equal">
      <formula>"""PILAS"""</formula>
    </cfRule>
  </conditionalFormatting>
  <conditionalFormatting sqref="D29:E49">
    <cfRule type="cellIs" dxfId="16" priority="56" stopIfTrue="1" operator="equal">
      <formula>"""PILAS"""</formula>
    </cfRule>
  </conditionalFormatting>
  <conditionalFormatting sqref="D50:E63">
    <cfRule type="cellIs" dxfId="15" priority="52" stopIfTrue="1" operator="equal">
      <formula>"""PILAS"""</formula>
    </cfRule>
  </conditionalFormatting>
  <conditionalFormatting sqref="D189:E200">
    <cfRule type="cellIs" dxfId="14" priority="51" stopIfTrue="1" operator="equal">
      <formula>"""PILAS"""</formula>
    </cfRule>
  </conditionalFormatting>
  <conditionalFormatting sqref="D15:E17">
    <cfRule type="cellIs" dxfId="13" priority="31" stopIfTrue="1" operator="equal">
      <formula>"""PILAS"""</formula>
    </cfRule>
  </conditionalFormatting>
  <conditionalFormatting sqref="D91:E102">
    <cfRule type="cellIs" dxfId="12" priority="24" stopIfTrue="1" operator="equal">
      <formula>"""PILAS"""</formula>
    </cfRule>
  </conditionalFormatting>
  <conditionalFormatting sqref="D76:E90">
    <cfRule type="cellIs" dxfId="11" priority="23" stopIfTrue="1" operator="equal">
      <formula>"""PILAS"""</formula>
    </cfRule>
  </conditionalFormatting>
  <conditionalFormatting sqref="D64:E65">
    <cfRule type="cellIs" dxfId="10" priority="20" stopIfTrue="1" operator="equal">
      <formula>"""PILAS"""</formula>
    </cfRule>
  </conditionalFormatting>
  <conditionalFormatting sqref="D103:E116">
    <cfRule type="cellIs" dxfId="9" priority="19" stopIfTrue="1" operator="equal">
      <formula>"""PILAS"""</formula>
    </cfRule>
  </conditionalFormatting>
  <conditionalFormatting sqref="D117:E131">
    <cfRule type="cellIs" dxfId="8" priority="17" stopIfTrue="1" operator="equal">
      <formula>"""PILAS"""</formula>
    </cfRule>
  </conditionalFormatting>
  <conditionalFormatting sqref="D19:E23">
    <cfRule type="cellIs" dxfId="7" priority="14" stopIfTrue="1" operator="equal">
      <formula>"""PILAS"""</formula>
    </cfRule>
  </conditionalFormatting>
  <conditionalFormatting sqref="D140:E143">
    <cfRule type="cellIs" dxfId="6" priority="15" stopIfTrue="1" operator="equal">
      <formula>"""PILAS"""</formula>
    </cfRule>
  </conditionalFormatting>
  <conditionalFormatting sqref="D18:E18">
    <cfRule type="cellIs" dxfId="5" priority="13" stopIfTrue="1" operator="equal">
      <formula>"""PILAS"""</formula>
    </cfRule>
  </conditionalFormatting>
  <conditionalFormatting sqref="D168:E173 D180:E188">
    <cfRule type="cellIs" dxfId="4" priority="11" stopIfTrue="1" operator="equal">
      <formula>"""PILAS"""</formula>
    </cfRule>
  </conditionalFormatting>
  <conditionalFormatting sqref="D156:E167">
    <cfRule type="cellIs" dxfId="3" priority="10" stopIfTrue="1" operator="equal">
      <formula>"""PILAS"""</formula>
    </cfRule>
  </conditionalFormatting>
  <conditionalFormatting sqref="D144:E155">
    <cfRule type="cellIs" dxfId="2" priority="9" stopIfTrue="1" operator="equal">
      <formula>"""PILAS"""</formula>
    </cfRule>
  </conditionalFormatting>
  <conditionalFormatting sqref="D132:E139">
    <cfRule type="cellIs" dxfId="1" priority="8" stopIfTrue="1" operator="equal">
      <formula>"""PILAS"""</formula>
    </cfRule>
  </conditionalFormatting>
  <conditionalFormatting sqref="D174:E179">
    <cfRule type="cellIs" dxfId="0" priority="6" stopIfTrue="1" operator="equal">
      <formula>"""PILAS"""</formula>
    </cfRule>
  </conditionalFormatting>
  <dataValidations count="1">
    <dataValidation type="list" allowBlank="1" showInputMessage="1" showErrorMessage="1" sqref="C212 C13 C29 C50 C189 C91 C76 C64 C103 C117 C144 C168 C156 C132">
      <formula1>Medios</formula1>
    </dataValidation>
  </dataValidations>
  <pageMargins left="0.39370078740157483" right="0" top="0.39370078740157483" bottom="0.39370078740157483" header="0" footer="0"/>
  <pageSetup scale="84"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41</vt:i4>
      </vt:variant>
    </vt:vector>
  </HeadingPairs>
  <TitlesOfParts>
    <vt:vector size="43" baseType="lpstr">
      <vt:lpstr>Tramitadas</vt:lpstr>
      <vt:lpstr>Seguimientos</vt:lpstr>
      <vt:lpstr>AfectacionTaludLasAmericas</vt:lpstr>
      <vt:lpstr>AfectaciónViviendaTalud</vt:lpstr>
      <vt:lpstr>Alc_Bosques</vt:lpstr>
      <vt:lpstr>Alc_Nvo_Mil</vt:lpstr>
      <vt:lpstr>Alcan_Altos</vt:lpstr>
      <vt:lpstr>Aseg_ABA</vt:lpstr>
      <vt:lpstr>Basuras</vt:lpstr>
      <vt:lpstr>Bernarda</vt:lpstr>
      <vt:lpstr>Camerbasa</vt:lpstr>
      <vt:lpstr>Cancha_Bolivar</vt:lpstr>
      <vt:lpstr>Cancha_Victoria</vt:lpstr>
      <vt:lpstr>ComedoresEscolares</vt:lpstr>
      <vt:lpstr>ComedoresIndustrial</vt:lpstr>
      <vt:lpstr>Computadores_Real</vt:lpstr>
      <vt:lpstr>ConcesionTransito</vt:lpstr>
      <vt:lpstr>ContratoESE</vt:lpstr>
      <vt:lpstr>ConvencionColectivaABA</vt:lpstr>
      <vt:lpstr>ConvenioEcopetrol</vt:lpstr>
      <vt:lpstr>ConvenioESE</vt:lpstr>
      <vt:lpstr>ConveniosMingaAfromagda</vt:lpstr>
      <vt:lpstr>Esc_Silvestre</vt:lpstr>
      <vt:lpstr>Gramilla</vt:lpstr>
      <vt:lpstr>InstrumentosMusicalesSDES</vt:lpstr>
      <vt:lpstr>Intecoba</vt:lpstr>
      <vt:lpstr>Inv_CPC</vt:lpstr>
      <vt:lpstr>InvasiónAvenida</vt:lpstr>
      <vt:lpstr>Las_Parrillas</vt:lpstr>
      <vt:lpstr>Mebarak</vt:lpstr>
      <vt:lpstr>Novalito</vt:lpstr>
      <vt:lpstr>ParqueParaiso</vt:lpstr>
      <vt:lpstr>PatioBonito</vt:lpstr>
      <vt:lpstr>PpioAnualidadPresupuestal</vt:lpstr>
      <vt:lpstr>PredioCanchaBlanca</vt:lpstr>
      <vt:lpstr>Prestacion</vt:lpstr>
      <vt:lpstr>Semaforización</vt:lpstr>
      <vt:lpstr>Software_Tics</vt:lpstr>
      <vt:lpstr>TarifasAseo</vt:lpstr>
      <vt:lpstr>Tasa_CAS_ABA</vt:lpstr>
      <vt:lpstr>VallasSeñalización</vt:lpstr>
      <vt:lpstr>vias_Granjas</vt:lpstr>
      <vt:lpstr>Vivero</vt:lpstr>
    </vt:vector>
  </TitlesOfParts>
  <Company>CONTRALORIA GENERAL DE LA NACION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 GENERAL DE LA NACION</dc:creator>
  <cp:lastModifiedBy>PACI</cp:lastModifiedBy>
  <cp:lastPrinted>2014-05-31T18:57:53Z</cp:lastPrinted>
  <dcterms:created xsi:type="dcterms:W3CDTF">2006-06-13T16:50:41Z</dcterms:created>
  <dcterms:modified xsi:type="dcterms:W3CDTF">2016-03-10T22:45:21Z</dcterms:modified>
</cp:coreProperties>
</file>